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Foglio1" sheetId="1" r:id="rId1"/>
  </sheets>
  <definedNames/>
  <calcPr fullCalcOnLoad="1"/>
</workbook>
</file>

<file path=xl/sharedStrings.xml><?xml version="1.0" encoding="utf-8"?>
<sst xmlns="http://schemas.openxmlformats.org/spreadsheetml/2006/main" count="342" uniqueCount="247">
  <si>
    <t>PROCEDURA APERTA PER LA FORNITURA QUADRIENNALE DI DISPOSITIVI MEDICI PER RADIOLOGIA INTERVENTIVA E CHIRURGIA VASCOLARE IN UNIONE D'ACQUISTO TRA L'AZIENDA OSPEDALIERO UNIVERSITARIA DI FERRARA (CAPOFILA), L'AZIENDA USL DI FERRARA, L'AZIENDA OSPEDALIERO UNIVERSITARIA DI BOLOGNA, L'AZIENDA USL DI BOLOGNA E L’AZIENDA USL DI IMOLA. FABBISOGNI ANNUALI.</t>
  </si>
  <si>
    <t>LOTTO</t>
  </si>
  <si>
    <t>DESCRIZIONE</t>
  </si>
  <si>
    <t>CODICE SAP</t>
  </si>
  <si>
    <t>CAMPIONATURA        (FORNIRE NR. 1 CAMPIONE DOVE SCRITTO SI)</t>
  </si>
  <si>
    <t>A</t>
  </si>
  <si>
    <t>Catetere angiografico non armato ad alto flusso 
Catetere per angiografia diagnostica, non armato, superficie esterna liscia ed atraumatica,parete ultrasottile, ampio lume interno, estremità distale flessibile, punta morbida ed atraumatica , con fori laterali, estremità prossimale con attacco Luer, marcatura radiopaca, LATEX FREE. 
Lunghezza da cm 65 a cm.110 circa
diametro da mm.1,35 a mm 2 circa (Fr. 4/6).
Confezione monouso sterile. Curva tipo PIGTAIL</t>
  </si>
  <si>
    <t>SI</t>
  </si>
  <si>
    <t>B</t>
  </si>
  <si>
    <t>Catetere angiografico centimetrato ad alto flusso
Catetere armato per angiografia diagnostica, rinforzato con maglia in acciaio, superficie esterna liscia ed atraumatica,parete ultrasottile, ampio lume interno, estremità distale flessibile, punta morbida ed atraumatica, con fori laterali, estremità prossimale con attacco Luer,  marcatura esterna centimetrata radiopaca, LATEX FREE. 
Lunghezza da cm 65 a cm.110 circa
diametro da mm.1,70 a mm 2 circa (Fr. 5/6).
Confezione monouso sterile. Curva tipo PIGTAIL</t>
  </si>
  <si>
    <t>Catetere angiografico dritto poliforato
Lunghezza da 65 a 130 cm circa.
Diametro 4-5 fr.
Confezione monouso sterile.</t>
  </si>
  <si>
    <t>3 (A.Q.)</t>
  </si>
  <si>
    <t>Catetere angiografico armato  con trattamento idrofilo 
Catetere armato, rinforzato con maglia in acciaio, superficie esterna liscia ed atraumatica,parete ultrasottile, ampio lume interno, estremità distale flessibile con trattamento idrofilo esterno,  punta aperta, con e senza fori laterali, estremità prossimale con attacco Luer, marcatura radiopaca, LATEX FREE. 
Lunghezza da cm. 60 a cm 120 circa
diametro da mm.1,40 a mm 1,70 (Fr. 4/5) circa.
Confezione monouso sterile; compatibili con guida INFERIORE O UGUALE A 0,38
AMPIA GAMMA di curve disponibili adeguate alle varie anatomie.</t>
  </si>
  <si>
    <r>
      <rPr>
        <b/>
        <sz val="9"/>
        <rFont val="Calibri"/>
        <family val="2"/>
      </rPr>
      <t xml:space="preserve">4 </t>
    </r>
    <r>
      <rPr>
        <b/>
        <sz val="9"/>
        <color indexed="8"/>
        <rFont val="Calibri"/>
        <family val="2"/>
      </rPr>
      <t>(A.Q.)</t>
    </r>
  </si>
  <si>
    <t>Catetere angiografico armato standard   
Catetere armato, rinforzato con maglia in acciaio, superficie esterna liscia ed atraumatica, parete ultrasottile, ampio lume interno, estremità distale flessibile, punta aperta, con o senza fori laterali, estremità prossimale con attacco Luer, marcatura radiopaca, LATEX FREE. 
Lunghezza da cm 65 a cm.100 circa
diametro da mm.1,70 a 1,35 circa (Fr. 5/4).
Confezione monouso sterile; compatibili con guida   INFERIORE O UGUALE A 0,38 - AMPIA GAMMA di curve disponibili adeguate alle varie anatomie.</t>
  </si>
  <si>
    <t>Catetere guida per l'introduzione endovascolare periferica di dispositivi interventistici / diagnostici:
Catetere non rastremato, con armatura in acciaio, superficie esterna liscia e atraumatica, dotato di ampio lume interno con idoneo rivestimento per favorire un migliore scorrimento dei dispositivi e adeguato supporto e controllo di torsione, punta radiopaca non armata, estremità prossimale con attacco luer lock. Latex free.
Lunghezza catetere cm 50-90 circa.
Diametro catetere da 6 a 9 Fr circa.
Confezione monouso.
AMPIA GAMMA di curve disponibili adeguate alle varie anatomie.</t>
  </si>
  <si>
    <t>Catetere di supporto per interventistica periferica
Catetere per attraversamento di steno-ostruzioni difficili, a basso profilo, flessibile, armato e resistente al kinking, con rivestimento idrofilo distale per favorirne la scorrevolezza e dotato di markers radiopachi nel tratto distale. Punta dritta ed angolata.
compatibile con guida 0.014 e 0.035 inch.
lunghezza da cm.60 a cm.150 circa
diametro da 2 e 4 Fr</t>
  </si>
  <si>
    <t>Catetere guida per l'introduzione nel distretto neurovascolare di dispositivi interventistici / diagnostici:
Catetere con armatura in acciaio, superficie esterna liscia e atraumatica, dotato di ampio lume interno con idoneo rivestimento per favorire un migliore scorrimento dei dispositivi e adeguato supporto e controllo di torsione, punta radiopaca non armata e flessibile, estremità prossimale con attacco luer lock. Latex free.
Lunghezza catetere cm 90-100 circa.
Diametro catetere 8-9 Fr.
Confezione monouso.
AMPIA GAMMA di curve disponibili adeguate alle varie anatomie.</t>
  </si>
  <si>
    <t>a</t>
  </si>
  <si>
    <t>Microcatetere periferico 
Microcatetere superselettivo, armato, superficie esterna liscia e atraumatica, parete ultrasottile, ricoperto in PTFE o altro materiale idoneo, con rivestimento idrofilo, ampio lume interno idoneo all’infusione di vari materialidiagnostici, embolizzanti e terapeutici, punta atraumatica, marker distale radiopaco, estremità distale flessibile ed estremità prossimale con attacco luer lock.
Diametro prossimale 3 Fr circa
Diametro distale 2.8 Fr circa.
Lunghezza catetere 110-150 circa
Lume interno compatibile con guida fino a 0.021” circa
A) SENZA GUIDA</t>
  </si>
  <si>
    <t>b</t>
  </si>
  <si>
    <t>B) CON GUIDA</t>
  </si>
  <si>
    <r>
      <rPr>
        <b/>
        <sz val="9"/>
        <rFont val="Calibri"/>
        <family val="2"/>
      </rPr>
      <t xml:space="preserve">9 </t>
    </r>
    <r>
      <rPr>
        <b/>
        <sz val="9"/>
        <color indexed="8"/>
        <rFont val="Calibri"/>
        <family val="2"/>
      </rPr>
      <t>(A.Q.)</t>
    </r>
  </si>
  <si>
    <t>Microcatetere periferico ad alto flusso di iniezione, con guida:
Microcatetere superselettivo, armato, superficie esterna liscia e atraumatica, parete ultrasottile, ricoperto in PTFE o altro materiale idoneo, con rivestimento idrofilo, ampio lume interno  idoneo all’infusione di vari materiali diagnostici, embolizzanti e terapeutici, punta atraumatica, radiopaco, estremità distale flessibile ed estremità prossimale con attacco luer lock,il microcatetere deve permettere infusioni a pressione circa 900 PSI. La guida deve essere idrofilica con punta preformabile
Diametro prossimale 3 Fr circa
Diametro distale 2.8 Fr circa.
Lunghezza catetere 110-175 circa
Fornito in kit con guida 0.016”-0.021”</t>
  </si>
  <si>
    <t xml:space="preserve">Microcatetere per infusione super-selettiva  di agenti diagnostici, embolici o terapeutici nel sistema vascolare periferico 
- Diametro DISTALE  DA 1,8 Fr 
- Pressione massima di infusione: 1.000 PSI 
- Estremo distale con diverse conformazioni: dritto, angolato 45 gradi e cobra 
 </t>
  </si>
  <si>
    <t>microcatetere a palloncino, coassiale con doppio lume,  compatibile con fili guida da 0,014” o di dimensioni inferiori, idrofilo con due marcatori radiopachi agli estremi del pallone
 indicato per creare occlusioni temporanee atraumatiche vascolari diametro 2,7 FR lunghezze circa 110-150 cm</t>
  </si>
  <si>
    <t xml:space="preserve">Filtro cavale definitivo /temporaneo a breve permanenza, con accesso Femorale/Brachiale/Giugulare
Il set è costituito da:
- Filtro cavale in acciaio/nitinol od altro idoneo materiale amagnetico, RMN compatibile, lunghezza massima mm 50/55 circa, diametro massimo mm 32 circa, rimovibile entro 15 gg circa dal posizionamento con rimozione femorale/giugulare
- Sistema di posizionamento compatibile con introduttore di diametro 6/8 Fr circa
Confezione monouso sterile 
</t>
  </si>
  <si>
    <t xml:space="preserve">Filtro cavale definitivo/ temporaneo a lunga permanenza fino almeno ad un anno, con accesso Femorale/Brachiale/Giugulare
Il set è costituito da :
-Filtro cavale in acciaio/nitinol od altro idoneo materiale amagnetico, RMN compatibile, lunghezza massima mm 50/55 circa, diametro  massimo mm 32  circa, rimovibile entro 12 mesi  dal posizionamento.
-Sistema di posizionamento compatibile con introduttore di diametro 6/8 Fr circa
Confezione monouso sterile 
</t>
  </si>
  <si>
    <t>Spirale per embolizzazioni vascolari
Spirale libera in platino a morfologia conica, con fibre sintetiche superficiali, RM compatibile, compatibile con cateteri di diametro interno compreso tra 035 e 038 Inch. 
Lunghezza dell’embolo esteso variabile. 
Diametri dell’embolo arrotolato variabili, comprendenti almeno le seguenti misure: da mm 4 circa a mm 10 circa il prossimale e da mm 3 circa a 5 circa il distale. 
CF monouso sterile.</t>
  </si>
  <si>
    <t>Spirale libera in platino a morfologia cilindrica o elicoidale, con fibre sintetiche superficiali, RM compatibile,  compatibile con cateteri di diametro interno compreso tra 035 e 038 Inch.
Lunghezza dell'embolo esteso variabile.
Diametri dell'embolo  arrotolato variabili, comprendenti almeno le seguenti misure: da mm 4 a mm 14.</t>
  </si>
  <si>
    <t>Spirali per embolizzazioni vascolari adatte a vasi ad alto flusso
Spirale libera in materiale RM-compatibile ad elevata forza radiale, con fibre sintetiche superficiali, compatibili con cateteri il cui diametro interno è compreso tra 035 e 038 inch.
Lunghezze della spirale estesa variabili da 2 a 20 cm 
Diametri dell'embolo arrotolato variabili, comprendenti almeno le seguenti misure: da mm 3 a  20 mm.</t>
  </si>
  <si>
    <t>MICROSPIRALI LIBERE:  
A)  Microspirale libera a morfologia conica, in platino, con fibre sintetiche superficiali, Rm-compatibile, adatta a microcateteri con diametro interno compreso tra 0.18 e 0.35 inch.
Lunghezze variabili.
Diametri dell’embolo arrotolato comprendenti le seguenti misure: da mm 3 a mm 10 per il prossimale e da mm 2 a mm 5 circa per il distale.</t>
  </si>
  <si>
    <t>B)  Microspirale libera a morfologia cilindrica o elicoidale, in materiale RM-compatibile, con fibre sintetiche superficiali, adatta a microcateteri con lume interno compreso tra 018 – 035 inch.
Lunghezze dell’embolo esteso variabili.
Diametri dell’embolo arrotolato comprendenti le seguenti misure: da 2 a 20 mm circa.</t>
  </si>
  <si>
    <t>Microspirale a rilascio controllato
 in materiale RM compatibile, con fibre sintetiche superficiali o materiale con analoga funzione trombigena, compatibili con microcateteri con lume interno compreso tra 0.16 e 0.25 inch.
Lughezza embolo esteso: VARIE LUNGHEZZE almeno fino a 20 cm circa
Diametri embolo arrotolato: compredenti le seguenti misure: da mm 2 a mm 18 circa. VARIE CONFORMAZIONI. 
Relativo sistema di rilascio che non richiede fonti di alimentazione esterna.</t>
  </si>
  <si>
    <t>Microspirale a rilascio controllato
 in materiale RM compatibile, con fibre sintetiche superficiali o materiale con analoga funzione trombigena, compatibili con microcateteri con lume interno compreso tra 0.16 e 0.35 inch.
Lughezza embolo esteso: VARIE LUNGHEZZE almeno fino a 20 cm circa
Diametri embolo arrotolato: compredenti anche misure superiori ai 18 mm. calibro filamento fino a 0,020 inch
Relativo sistema di rilascio che non richiede fonti di alimentazione esterna.</t>
  </si>
  <si>
    <t>Microspirale a rilascio controllato
 in materiale RM compatibile, con fibre sintetiche superficiali o materiale con analoga funzione trombigena, compatibili con microcateteri con lume interno compreso tra 0.16 e 0.35 inch.
Lughezza embolo esteso: VARIE LUNGHEZZE almeno fino a 20 cm circa
Diametri embolo arrotolato: compredenti le seguenti misure: DA 1  MM. Diamentro del filamento a partire da 0,010 inch</t>
  </si>
  <si>
    <t>Spirale a rilascio controllato
in materiale RM compatibile, con fibre sintetiche superficiali o materiale con analoga funzione trombigena, compatibile con cateteri di diametro interno compreso tra 0.35 e 0. 38 inch.
Lunghezza embolo esteso variabile.
Diametri embolo arrotolato da 4 a 20 mm.</t>
  </si>
  <si>
    <t>Vascular Plug per occlusione definitiva di vasi
Dispositivo vascolare cilindrico autoespandibile,costituito da un’armatura in rete di nitinol. Fornito con sistema per il rilascio controllato e il riposizionamento prima del definitivo distacco. Compatibile con cateteri a partire da 0,035 inch 
Diametri da circa 4 a circa 24 mm. 
Lunghezza da circa 7 a circa 15 mm</t>
  </si>
  <si>
    <r>
      <rPr>
        <sz val="9"/>
        <color indexed="8"/>
        <rFont val="Calibri"/>
        <family val="2"/>
      </rPr>
      <t>dispositivo di occlusione vascolare microespandibile. Il dispositivo MVP, di forma ovoidale, è realizzato in nitinolo ed è fissato a entrambe le estremità
con bande di demarcazione in platino. Il dispositivo comprende un coperchio parziale in PTFE.
La banda di demarcazione prossimale è fissata a un filo che spinge il dispositivo, attraverso un microcatetere/catetere.
D</t>
    </r>
    <r>
      <rPr>
        <sz val="9"/>
        <rFont val="Calibri"/>
        <family val="2"/>
      </rPr>
      <t>iametro non compresso da 5,3 a 13,0 mm
Lunghezza non compresso 12-18mm
Lunghezza 165-180cm
compatibili con micro/cateteri 0,021-5F
lunghezza del catetere 120-153cm</t>
    </r>
  </si>
  <si>
    <t>Embolizzante in grani
Materiale  embolizzante costituito da idonee  particelle di polivinil alcol (PVA) per trattamento occlusivo a lungo termine dei vasi.
Dimensione da 150 a 1000 micron circa.
Confezione monouso sterile.</t>
  </si>
  <si>
    <t>24 (A.Q)</t>
  </si>
  <si>
    <t>Embolizzante in microsfere che assorbono farmaci chemioterapici
Particelle sferiche embolizzanti non riassorbibili, in materiale ad alta biocompatibilità
Particelle disponibili in almeno tre differenti diametri a partire da circa 40 micron
A) Confezione (fiala, siringa, flacone) da 1-2ml</t>
  </si>
  <si>
    <t>b)Confezione (fiala, siringa, flacone) da 2-3ml</t>
  </si>
  <si>
    <t>25 (A.Q)</t>
  </si>
  <si>
    <t>Embolizzante in microsfere che non assorbono farmaci chemioterapici
Particelle sferiche embolizzanti non riassorbibili, uniformemente calibrate, in materiale ad alta biocompatibilità, per embolizzazioni definitive periferiche di tumori benigni e maligni.
Diametri delle particelle tra circa 40 e 1200 micron.
A) Siringa da 1 a 2 ml</t>
  </si>
  <si>
    <t xml:space="preserve">microsfere riassorbibili usate per infusione intrarteriosa di chemioterapici </t>
  </si>
  <si>
    <t>Sfere radiopache embolizzanti per infusione di chemioterapici da 70 a 150 micron circa Confezione fiala 2 ml</t>
  </si>
  <si>
    <t>28 (AQ)</t>
  </si>
  <si>
    <t xml:space="preserve">Liquido embolizzante per terapia endovascolare
Liquido embolizzante, composto da polimero mescolato a sostanza radiopaca, biocompatibile, non adesivo, coesivo, permanente, iniettabile con siringhe fornite con il prodotto, disponibile con varie conconcentrazioni e viscosità.                                                                                                                                                                       </t>
  </si>
  <si>
    <t>Catetere a palloncino da occlusione 
Catetere in polietilene od altro idoneo materiale biocompatibile, radiopaco, provvisto alla estremità distale di un palloncino in lattice od altro idoneo materiale.Valvola antireflusso- Diametro palloncino da mm 6 a mm 11 circa
Diametro catetere da 5 Fr a 7Fr circa - Lunghezza Catetere cm 100 circa
Confezione monouso sterile</t>
  </si>
  <si>
    <t>30 (A.Q.)</t>
  </si>
  <si>
    <t>Catetere per occlusione dei grandi vasi (tipo Coda)
catetere a palloncino, compatibile con guida da 0,35, composto da 2 lumi indipendenti uno che si estende su tutta la lunghezza del catetere e l'altro che viene utilizzato per gonfiaggio/sgonfiaggio.
Diametro massima espansione del palloncino mm.40 CIRCA
lunghezza catetere 100/120 cm.circa
compatibile con introduttore 14 Fr
presenza di marker radiopachi per agevolare il posizionamento
Confezione monouso sterile
SI RICHIEDE LA DICHIARAZIONE DI PRESENZA DI LATTICE</t>
  </si>
  <si>
    <t xml:space="preserve">  Cateteri a palloncino per angioplastica transluminale di arterie e delle fistole arterovenose
non complianti, con palloncino in materiale composito multistrato estremamente resistente, con markers radiopachi ; basso profilo del corpo del catetere, lunghezza fino a 135cm circa; compatibile con guida 0.035''
A) per angioplastica periferica diametro del palloncino da 3 a 10 mm circa con pressione RBP non inferiore a 20 Atm lunghezza del palloncino da 2 a 20cm circa introduttore sino a 7Fr</t>
  </si>
  <si>
    <t>B) per angioplastica dei grossi vasi diametro del palloncino da 12 a 26mm circa 
    lunghezza del palloncino da 2 a 6cm circa con pressione RPB non inferiore a  18 Atm introduttore fino a 12Fr</t>
  </si>
  <si>
    <t>Catetere a palloncino per la dilatazione di distretti vascolari e non vascolari con elevate pressioni di insufflaggio da 25 Atm fino a 40 atm con siringa
catetere in materiale plastico, latex free, radiopaco, munito di palloncino.
Lunghezza da cm 75 a cm 120 circa - Diametro Palloncino da mm 4 a mm10 circa - Lunghezza Palloncino da cm 2 a cm 10 circa - Confezione monouso sterile</t>
  </si>
  <si>
    <t>33 (A.Q,)</t>
  </si>
  <si>
    <t>Catetere a palloncino monorail per la dilatazione di distretti vascolari
Catetere monorail in idoneo materiale plastico, latex free, rigido o semirigido, radiopaco, munito di palloncino.
Lunghezza fino a cm 135 circa
Diametro Palloncino fino a mm 7 circa Lunghezza Palloncino da mm 15 a mm 40 circa.
Guida compatibile da 0,014 inch.
Confezione monouso sterile</t>
  </si>
  <si>
    <t>34 (A.Q.)</t>
  </si>
  <si>
    <t>Catetere a palloncino OTW per la dilatazione di distretti vascolari
Catetere over the wire in idoneo materiale plastico, latex free, rigido o semirigido, radiopaco, munito di palloncino.
Lunghezza catetere da 80 cm fino a 145 circa
Diametro Palloncino da 1,5 mm a  5 mm circa Lunghezza Palloncino da mm 15 a 200 mm circa.
Guida compatibile da 0.014 inch.</t>
  </si>
  <si>
    <t>35 (A.Q.)</t>
  </si>
  <si>
    <t>Catetere a palloncino  per la dilatazione di distretti vascolari periferici
in materiale plastico latex free radiopaco a doppio lume munito di palloncino,lunghezza  catetere da 40 a 140 cm circa Diametro pallone da 3 a 12 mm circa; lunghezza da 20 a 120  mm circa compatibile con guida 0.035 inch confezione monouso sterile</t>
  </si>
  <si>
    <t>36 (A.Q.)</t>
  </si>
  <si>
    <t>Catetere a palloncino  OTW per la dilatazione di distretti vascolari periferici con varie pressioni di insufflaggio in materiale plastico latex free radiopaco a doppio lume munito di palloncino, lunghezza catetere  da 90 a 150 cm circa Diametro pallone da 2 a 7 mm circa; lunghezza da 40 a 200 mm circa compatibile con guida di diam. 0.018 inch confezione monouso sterile</t>
  </si>
  <si>
    <t>Catetere a palloncino non compliante  OTW per la dilatazione dei grossi vasi
 in materiale plastico latex free radiopaco a doppio lume munito di palloncino, lunghezza catetere 100 cm circa Diametro pallone a partire da 12 mm circa; lunghezza palloncino da 20 a 60 mm circa; compatibile con guida di diam. Di 0.035 inch confezione monouso sterile</t>
  </si>
  <si>
    <t>Pallone a rilascio di farmaco
Palloncino over the wire, latex-free
Diametro del palloncino da 4 a  7 mm circa 
Lunghezza del palloncino da 4 a 12 cm circa 
Presenza di markers alle estremità del palloncino 
Catetere con lunghezza da 80 a 130 cm circa 
Compatibile con introduttore 5-6 fr e guida fino a  0.035
Farmaco rilasciato: Paclitaxel
Confezione monouso sterile</t>
  </si>
  <si>
    <t>Pallone a rilascio di farmaco .
Palloncino over the wire, latex-free
Diametro del palloncino da 2 a  4 mm circa 
Lunghezza del palloncino da 4 a 12 cm circa 
Presenza di markers alle estremità del palloncino 
Catetere con lunghezza da 120 a 150 cm circa  Compatibile con introduttore 4-5 e guida 0.014
Farmaco rilasciato: Paclitaxel
Confezione monouso sterile</t>
  </si>
  <si>
    <t>Sistema da recupero corpi estranei e da rimozione filtri cavali
disponibili in diversi diametri del loop, con ansa radiopaca, altamente biocompatibili, latex free. Compatibili con introduttori fino a 6 F circa. 
Lunghezza del sistema non inferiore a 100 cm circa ad ansa singola</t>
  </si>
  <si>
    <t>Sistema da recupero corpi estranei e da rimozione filtri cavali
disponibili in diversi diametri del loop, con ansa radiopaca, altamente biocompatibili, latex free. Compatibili con introduttori fino a 6 F circa. 
Lunghezza del sistema non inferiore a 100 cm circa ad ansa multipla</t>
  </si>
  <si>
    <t>Sistema da recupero corpi estranei in sedi complesse
costituito da catetere ad ansa radiopaca e munito di guida interna al sistema. Compatibile con introduttori fino a 8 F circa. 
Lunghezza : catetere non inferiore a 100 cm circa; sistema di recupero non inferiore a 130 cm circa.</t>
  </si>
  <si>
    <t>Catetere a palloncino con sistema tagliente sulla superficie del pallone
Caratteristiche :
catetere in idoneo materiale plastico, latex free, radiopaco.
Diametro catetere: da 2 a 4,5 Fr circa Lunghezza catetere: da 50 a 145 cm circa - Diametro palloncino:maggiore o uguale a 4 mm Lunghezza palloncino fino almeno a  20 mm circa
Compatibile con guida &lt; o uguale 0.035
Confezione monouso sterile</t>
  </si>
  <si>
    <r>
      <rPr>
        <sz val="9"/>
        <color indexed="8"/>
        <rFont val="Calibri"/>
        <family val="2"/>
      </rPr>
      <t>Catetere a palloncino con sistema di rinforzo del profilo</t>
    </r>
    <r>
      <rPr>
        <b/>
        <sz val="9"/>
        <color indexed="10"/>
        <rFont val="Calibri"/>
        <family val="2"/>
      </rPr>
      <t xml:space="preserve"> </t>
    </r>
    <r>
      <rPr>
        <sz val="9"/>
        <rFont val="Calibri"/>
        <family val="2"/>
      </rPr>
      <t>per aumentare la forza radiale senza porzioni metalliche
Caratteristiche:
catetere in idoneo materiale plastico, latex free, radiopaco.
Diametro catetere: da 2 a 4,5 Fr circa 
Lunghezza catetere: da 50 a 145 cm circa
Diametro palloncino: tra 6 e 12 mm. 
Lunghezza palloncino circa 4cm.
Compatibile con guida &lt; o uguale 0.035
Confezione monouso sterile</t>
    </r>
  </si>
  <si>
    <t>Catetere per drenaggio percutaneo con conformazione a pig-tail e rivestimento idrofilo esterno in idoneo materiale plastico, latex free, radiopaco,  punta flessibile  e fori laterali su tutto il pig tail. Presenza di filo interno o altro sistema di fissaggio della conformazione a pig-tail della punta.
Compreso  di cannula plastica o metallica di raddrizzamento. Possibilità di puntura diretta o mediante tecnica di Seldinger.
Diametro 6-14 Fr circa
Lunghezza cm 25/35 circa
Confezione monouso sterile</t>
  </si>
  <si>
    <t>catetere per drenaggio percutaneo di piccole raccolte con conformazione pigtail di 10 mm e rivestimento idrofilo esterno in idoneo materiale plastico, latex free, radiopaco,  punta flessibile  e fori laterali su tutto il pig tail. Presenza di filo interno o altro sistema di fissaggio della conformazione a pig-tail della punta. Compreso  di cannula plastica o metallica di raddrizzamento. Possibilità di puntura diretta o mediante tecnica di Seldinger.
Compatibili con guide 0,18-0,35-0,38  Diametro 5-14 Fr circa
Lunghezza cm da 15 a 25 cm circa
Confezione monouso sterile.</t>
  </si>
  <si>
    <t>Kit di drenaggio multiuso con catetere con conformazione a pig-tail e rivestimento idrofilo esterno in idoneo materiale plastico, latex free, radiopaco, punta flessibile e fori laterali su tutto il pig tail. Presenza di filo interno o altro sistema di fissaggio della conformazione a pig-tail della punta. Disponibili in diversi tipi di rigidità.
Compreso di sistema trocar (stiletto metallico + ago), per puntura diretta ascessi e raccolte.
Diametro 6-14 Fr circa
Lunghezza cm 25/35 circa
Confezione monouso sterile</t>
  </si>
  <si>
    <t>Kit di drenaggio multiuso di grosso calibro con conformazione J della punta
Catetere in idoneo materiale plastico, latex free, radiopaco, con rivestimento idrofilo esterno, punta flessibile e fori laterali a livello della punta. 
Compreso di sistema trocar (stiletto metallico + ago), per puntura diretta ascessi e raccolte.
Diametro 16 a 28Fr circa
Lunghezza cm 40 circa
Confezione monouso sterile</t>
  </si>
  <si>
    <t>Catetere per drenaggio biliare tipo "Ring-Lunderquist"
Catetere in polietilene od altro idoneo materiale altamente biocompatibile, latex free, superficie liscia,radiopaco con estremità distale tipo ring, punta (a pigtail) atraumatica e  fori laterali multipli. Sistema di fissaggio sutureless.
Estremità prossimale provvista di attacco L/L.
Diametro 8-14 Fr circa 
Lunghezza cm50 circa
Confezione monouso sterile</t>
  </si>
  <si>
    <t>Catetere per drenaggio biliare con o senza  punta riassorbibile
 materiale plastico resistente alla piegatura (kinking) ricoperto di polimero idrofilo, altamente radiopaco . Sistema di fissaggio con filo. Disponibile in varie consistenze/rigidità.
Estremità prossimale provvista di attacco L/L.
Diametro da 8 Fr fino a 14 Fr 
Lunghezza cm non inferiore a 30 cm
Confezione monouso sterile</t>
  </si>
  <si>
    <t>Catetere per drenaggio biliare materiale plastico resistente alla piegatura (kinking) ricoperto di polimero idrofilo, con repere radiopaco con placca di fissaggio alal cute. il catetere deve essere disponbile con diverse lunghezze di tratto forato.
Estremità prossimale provvista di attacco L/L.
Diametro da 8 Fr fino a 14 Fr 
Lunghezza 40 cm circa 
Confezione monouso sterile</t>
  </si>
  <si>
    <t>Catetere per manipolazione di guide:   catetere in nylon con struttura in acciaio inossidabile, punta rastremata con almeno 3 configurazioni, morbida ed atraumatica altamente radiopaca, estremità prossimale con attacco Luer.  
Diametro da 5 a 6 Fr. 
Lunghezza catetere da cm 40 a cm 65 circa.</t>
  </si>
  <si>
    <t>Guida angiografica standard con rivestimento idrofilo
Caratteristiche generali:
Corpo in lega metallica senza saldature ad alta memoria (resistente allo schiacciamento, non deve rimanere piegato o flesso dopo la procedura), biocompatibile, radiopaco, estremità distale flessibile rastremata con punta angolata e retta.
Rivestimento idrofilo esterno, (marcature di profondità).
Confezione monouso sterile, misure da inch circa 0,018 a 0,038 - 180 cm</t>
  </si>
  <si>
    <r>
      <rPr>
        <sz val="9"/>
        <color indexed="8"/>
        <rFont val="Calibri"/>
        <family val="2"/>
      </rPr>
      <t xml:space="preserve">Guida angiografica standard con rivestimento idrofilo 
Caratteristiche generali
Corpo in lega metallica senza saldature ad alta memoria (resistente allo schiacciamento, non deve rimanere piegato o flesso dopo la procedura), biocompatibile, radiopaco,  estremità distale flessibile rastremata con punta angolata e  retta. Rivestimento idrofilo esterno, (marcature di profondità).
Confezione monouso sterile, misure da inch circa 0,018 a 0,038 – </t>
    </r>
    <r>
      <rPr>
        <b/>
        <sz val="9"/>
        <color indexed="8"/>
        <rFont val="Calibri"/>
        <family val="2"/>
      </rPr>
      <t xml:space="preserve">260 cm </t>
    </r>
    <r>
      <rPr>
        <sz val="9"/>
        <color indexed="8"/>
        <rFont val="Calibri"/>
        <family val="2"/>
      </rPr>
      <t xml:space="preserve"> </t>
    </r>
  </si>
  <si>
    <t>C</t>
  </si>
  <si>
    <r>
      <rPr>
        <sz val="9"/>
        <color indexed="8"/>
        <rFont val="Calibri"/>
        <family val="2"/>
      </rPr>
      <t xml:space="preserve">Guida angiografica standard con rivestimento idrofilo 
Caratteristiche generali
Corpo in lega metallica senza saldature ad alta memoria (resistente allo schiacciamento, non deve rimanere piegato o flesso dopo la procedura), biocompatibile, radiopaco,  estremità distale flessibile rastremata con punta angolata e  retta. Rivestimento idrofilo esterno, (marcature di profondità).
Confezione monouso sterile, misure da inch circa 0,018 a 0,038 – </t>
    </r>
    <r>
      <rPr>
        <b/>
        <sz val="9"/>
        <color indexed="8"/>
        <rFont val="Calibri"/>
        <family val="2"/>
      </rPr>
      <t xml:space="preserve">400 cm </t>
    </r>
    <r>
      <rPr>
        <sz val="9"/>
        <color indexed="8"/>
        <rFont val="Calibri"/>
        <family val="2"/>
      </rPr>
      <t xml:space="preserve"> </t>
    </r>
  </si>
  <si>
    <t xml:space="preserve">
Guida angiografica rigida (tipo Stiff) con rivestimento idrofilo 
Caratteristiche :
Corpo in lega metallica senza saldature rigido e resistente, punta flessibile arrotondata tipo angolata e retta,  rivestimento idrofilo esterno, marcature di profondità.
Confezione monouso sterile 
Misure da 0,018 inch a inch 0,038 circa. Lunghezza fino a cm.180 circa     </t>
  </si>
  <si>
    <t xml:space="preserve">Guida angiografica teflonata tipo "Amplatz Super Stiff"
Corpo in acciaio inox senza saldature, radiopaco, estremità distale flessibile con punta liscia, morbida, atraumatica a profilo dritto o a "J" , rivestimento esterno in PTFE, 
Diametro 0.035 inch circa -Lunghezza da 75 cm fino a 260 cm circa.
Varie lunghezze di punte da 1 a 7 cm
Confezione monouso sterile </t>
  </si>
  <si>
    <t>Guida angiografica tipo Cope
Corpo in nickel-titanio senza saldature, radiopaco, estremità distale spiralata in Platino,  punta morbida,  atraumatica ed arrotondata. 
Diametro mm. 0,46 (inch 0,018) circa
lunghezza  fino a  cm. 120 circa.
Confezione monouso sterile</t>
  </si>
  <si>
    <t xml:space="preserve">Guida angiografica teflonata
Caratteristiche generali:
Corpo in lega metallica, radiopaco, rivestimento in PTFE, estremità distale flessibile con punta liscia, morbida, atraumatica ed arrotondata a profilo dritto od angolato, anima fissa o mobile. 
A) Anima fissa
- Punta dritta/angolata J da mm 1,5 a mm 3 circa, diametro INCH 0,35 (MM 0,89) circa
lunghezza fino a cm 260 circa.
Confezione monouso sterile.  </t>
  </si>
  <si>
    <t>58 (A.Q.)</t>
  </si>
  <si>
    <t xml:space="preserve">MICROGUIDA PER ANGIOPLASTICA PERIFERICA AD ALTO SUPPORTO PER OSTRUZIONI CRONICHE  0.014”      e  0,018'' con diverse pesature della punta
Guida per Interventistica 0.014” e 0,018'' in acciaio con rivestimento idrofilico distale, dotata di ottimale spinta, scarsa deformabilità, capacità di penetrazione nelle CTO, ad alto controllo di torsione.
Caratteristiche:
Struttura a corpo unico in polimero;  
Diversi tipi di pesatura della punta (intermedio, standard ed extra support); lunghezza fino a 300 cm circa
A) 0.014'' </t>
  </si>
  <si>
    <t>B) 0.018''</t>
  </si>
  <si>
    <t>59 (A.Q.)</t>
  </si>
  <si>
    <t xml:space="preserve">MICROGUIDA PER INTERVENTISTICA PERIFERICA 0.014”                                             
Guida per PTA 0.014” dotata di ottimale spinta e support moderato, con punta rigida sagomabile, alto controllo di torsione, eccellente flessibilità, per uso Rapid Exchange.
Caratteristiche:
Calibro 0.014” 
Estremità dritta radiopaca 3 cm circa distali.
Punta sagomabile.
A) Lunghezza guida 190 cm circa </t>
  </si>
  <si>
    <t>B)Lunghezza guida 300cm circa.</t>
  </si>
  <si>
    <t>MICROGUIDA PER USO NEUROVASCOLARE ED INTERVENTISTICO 0.014”      
Microguida per cateterizzazioni vasi cerebrali, anatomie difficili o vasi tortuosi
Anima in lega di acciaio  con rivestimento idrofilico.
Punta morbida distale 2 cm preformabile in platino; lunga porzione distale (40 cm circa)  altamente radiopaca.
Diverse conformazioni della punta (“rigida”, soft o floppy).
Lunghezza 200 cm circa</t>
  </si>
  <si>
    <t>MICROGUIDA PER INTERVENTISTICA PERIFERICA 0.018”                                              
Guida per interventistica con punta radiopaca , atraumatica.
Caratteristiche:
Calibro 0.018”;  :
Punta sagomabile; 
Alta manovrabilità; 
A) Lunghezza 200 cm circa</t>
  </si>
  <si>
    <t>B) Lunghezza 300 cm.circa</t>
  </si>
  <si>
    <t>62 (A. Q.)</t>
  </si>
  <si>
    <t>Microguida per embolizzazioni e uso viscerale
Microguida per embolizzazioni e cateterismi superselettivi dei vasi viscerali; con parte distale in nitinolo, idrofilica, radiopaca
Punta preformabile
Calibro non superiore a 0.016''
Lunghezza fino a 190 cm circa</t>
  </si>
  <si>
    <t>Guida Extrastiff non idrofila (tipo Lunderquist)
 Guida in acciaio inox, con rivestimento in TFE, biocompatibile, radio-opaca, con estremità distale flessibile ,Diametro 0.035
Lunghezza da 260 a 300 mm circa</t>
  </si>
  <si>
    <t>A) punta rastremata</t>
  </si>
  <si>
    <t>B)  punta a doppia curvatura</t>
  </si>
  <si>
    <t>Guida Extrastiff non idrofila (tipo Lunderquist)
Guida in acciaio inox, con rivestimento in TFE, biocompatibile, radio-opaca, con estremità distale flessibile e con punta rastremata con profilo retto e curvo
Diametro 0.035
Lunghezza da 90 a 180 mm circa Confezione monouso sterile</t>
  </si>
  <si>
    <t>Guida extra-rigida tipo "Back up Mayer "
Caratteristiche : corpo in lega metallica, superstiff, ad alta memoria. Lunghezza superiore a 180 cm, con punta floppy da 3 a 10 cm.  Diametro 0.035 inch.</t>
  </si>
  <si>
    <t>Set introduttore percutaneo con guida
Il kit comprende:
- un introduttore vascolare in polietilene o altro materiale plastico sovrapponibile radiopaco, provvisto di  via di infusione laterale , anello di sutura per fissaggio alla cute, valvola emostatica di sicurezza, rubinetto a tre vie.
- un dilatatore vasale atraumatico
- una guida di introduzione 
Diametro introduttore da 4 a 11 Fr. circa.
Lunghezza introduttore cm 10/25 circa. Confezione monouso sterile.</t>
  </si>
  <si>
    <t>Set introduttore percutaneo
Il kit comprende:
- un introduttore vascolare in poliuretano o altro materiale plastico sovrapponibile radiopaco, provvisto di via di infusione laterale e con anello di sutura  valvola emostatica di sicurezza, rubinetto a tre vie.
- un dilatatore vasale atraumatico
Diametro introduttore da 4 a 11 Fr. circa.
Confezione monouso sterile.
Lunghezze inferiori ai cm 40</t>
  </si>
  <si>
    <t>Set introduttore percutaneo
Il kit comprende:
- un introduttore vascolare in poliuretano o altro materiale plastico sovrapponibile radiopaco, provvisto di via di infusione laterale e con anello di sutura  valvola emostatica di sicurezza, rubinetto a tre vie.
- un dilatatore vasale atraumatico
Diametro introduttore da 4 a 11 Fr. circa.
Confezione monouso sterile.
Lunghezze superiori ai 40 cm</t>
  </si>
  <si>
    <t>Set introduttore percutaneo radiale , profilo ultrasottile, con guida
Il kit comprende:
- un introduttore vascolare in polietilene o altro materiale plastico sovrapponibile radiopaco, provvisto di  via di infusione laterale , anello di sutura per fissaggio alla cute, valvola emostatica di sicurezza, rubinetto a tre vie.
- un dilatatore vasale atraumatico
- una guida di introduzione
- idoneo ago per puntura arteria  
Diametro introduttore da circa  4 a 7 Fr.
Lunghezza introduttore cm 10-16 cm circa.
Confezione monouso sterile.</t>
  </si>
  <si>
    <t>Set Introduttore valvolato per procedure endovascolari
Il Kit comprende:
Introduttore biocompatibile, con diametro tra 6 e 18 Fr circa e lunghezza tra 30 e 80 cm circa, composto da dilatatore e guaina.
Dilatatore atraumatico, in polietilene, radioopaco, con rastrematura distale, compatibile con guida 0.035- 0.038.
Guaina con valvola antireflusso in silicone e via laterale di lavaggio con tre vie</t>
  </si>
  <si>
    <t>Set Introduttore valvolato di grande diametro per procedure endovascolari
Il Kit comprende:
Introduttore biocompatibile, con diametro tra 16 e 26 Fr circa e lunghezza tra 30 e 70 cm, composto da dilatatore e guaina.
Dilatatore atraumatico, in polietilene.</t>
  </si>
  <si>
    <t>Set introduttore percutaneo armato
Il kit comprende:
- un introduttore vascolare in poliuretano o altro materiale sovrapponibile ed armato con spirale in acciaio, radiopaco provvisto di:
rivestimento esterno idrofilo, via di infusione laterale, valvola emostatica di sicurezza, rubinetto a tre vie, attacco codice colore. 
Punta dritta o angolata a 90°
- un dilatatore vascolare atraumatico.
- otturatore.
Confezione monouso sterile
Diametro introduttore fino ad 11 Fr. Circa
A) Lunghezza introduttore fino cm 45 circa</t>
  </si>
  <si>
    <t>B) Lunghezza introduttore fino cm 90 circa</t>
  </si>
  <si>
    <t>Set introduttore percutaneo armato 
 Il kit comprende:
Guaina ad armatura elicoidale resistente al kinking con raccordo prossimale con valvola emostatica e via laterale di lavaggio e marker radiopaco in punta incorporato dalla parte distale della guaina
Dilatatore compatibile con guida MINORE O UGUALE A 0.38 e con punta rastremata morbida,  disponibile con più curve
Rivestimento del lume interno in PTFE e superficie esterna idrofila. 
Diametri da 4F a 12F circa
Lunghezza da 45 cm a 110 cm circa
Confezione monouso sterile.</t>
  </si>
  <si>
    <t>Set introduttore percutaneo armato. In polietilene radiopaco con punta rastremata , lunghezza 28cm circa , con valvola pressurizzabile. Dilatatore rastremato radiopaco con markers di arresto
 A) 12Fr</t>
  </si>
  <si>
    <t>B) da 18 a 24 Fr</t>
  </si>
  <si>
    <t>Introduttore guida per  l’accesso dei dispositivi di diagnostica ed interventistica nel sistema vascolare e cerebrovascolare. Radiopaco, idrofilo, rivestimento interno in PTFE con armatura compatibilità con guide fino a 0.038", manicotto per agevolare il controllo rotazionale; valvola emostatica in diverse versioni diametro da 5 a 8 FR circa; lunghezza da 45 a 90 cm circa; varie curve disponibili (renale, viscerale, carotide)</t>
  </si>
  <si>
    <t>Introduttore valvolato direzionabile con possibilità di bidirezionabilità, con impugnatura e comandi per guidare la parte distale nella direzione e curvatura.
Sistema di bloccaggio della curva impostata.
Cannula con rivestimento idrofilico  Ampia gamma di misure e angolature di curve</t>
  </si>
  <si>
    <t>76 (A.Q.)</t>
  </si>
  <si>
    <t>Set Introduttore per accesso Biliare/Pelvico-Renale con tecnica Seldinger
Il kit comprende:
-ago per biopsia citologica tipo Chiba o Trocar con punta ecogena, calibro 21-22 G circa , lunghezza 150 mm circa, compatibile con guida 0.018”;
- guida in nitinol   di diametro 0.018” e lunghezza almeno di 60 cm, con punta morbida e radiopaca;
- sistema coassiale rastremato, a tre elementi di cui il più interno in metallo e il più esterno con rivestimento idrofilo, radiopaco, estremità prossimale L/L e diametro di 6 Fr circa, compatibile con guide 0.035”- 0.038” Lunghezza catetere 20 cm circa
Confezione monouso sterile</t>
  </si>
  <si>
    <t>Set per drenaggio biliare percutaneo
Il set è costituito da:
-Ago in acciaio inox a punta smussa 
-Catetere in polietilene od altro idoneo materiale altamente biocompatibile LATEX FREE
Diametro 5 Fr circa
Lunghezza 25 cm circa
-Rubinetto ad una via in materiale plastico
Confezione monouso sterile</t>
  </si>
  <si>
    <t>Set Introduttore per accesso Biliare/Pelvico-Renale 
Il kit comprende:
-ago per biopsia citologica tipo Chiba calibro 22G  circa , lunghezza 20 cm circa.
-dilatatore in idoneo materiale plastico medical grade latex free, diametro 3Fr circa 
-camicia con connettore L/L , di diametro 5 Fr circa e lunghezza 30 cm circa
-senza irrigiditore metallico
-guida in nitinolo o altro materiale con punta flessibile radiopaca, di diametro 0.018 inch circa e lunghezza cm 60 circa
Confezione monouso sterile</t>
  </si>
  <si>
    <t>Set Introduttore tipo Cope
Il set è composto da :
-ago trocar in acciaio inox  21G circa 
lunghezza cm 15 circa
-guida in acciaio inox teflonato, punta a "J" 
Diametro 0.035 inch circa, lunghezza cm 100 circa
-guida tipo Cope in nickel-titanio, punta curva flessibile in platino 
Diametro 0.018 inch circa, lunghezza cm 60 circa
-introduttore in polietilene o altro idoneo materiale, radiopaco 
 diametro 6.3 Fr circa, lunghezza cm 22 circa
-Cannula irrigiditrice per l'introduttore da 20G circa
Confezione monouso sterile.</t>
  </si>
  <si>
    <t>Dilatatore vasale In materiale plastico, morbido con punta atraumatica, raccordo L/L a codice colore.Calibro da 4 a 12 Fr circa. Confezione monouso sterile.</t>
  </si>
  <si>
    <t>Dilatatore vasale  radiopaco, biocompatibile, con rastrematura lunga e copertura idrofila per 15 cm circa
Diametro 14-26 French
Lunghezza 45 cm circa
Compatibile con guida 0.035
Latex-free
Confezione sterile e monouso</t>
  </si>
  <si>
    <t>Set per TIPS
Il kit comprende:
-introduttore angiografico valvolato, armato, con dilatatore interno, di diametro 10 Fr e lunghezza di 40 cm circa
-dilatatore di 12 Fr 
-catetere di 10 Fr di calibro, lunghezza circa 50 cm, con cannula metallica di irrigidimento di 14 G, con parte finale orientata a J ed estremo prossimale dotato di freccia di orientamento
-catetere di calibro di 5 Fr circa con mandrino interno trocar 
Confezione monouso sterile</t>
  </si>
  <si>
    <t>Set per biopsia transgiugulare renale
Il kit comprende:
-introduttore angiografico valvolato, armato, con dilatatore interno, di diametro 7 Fr e lunghezza di 50 cm circa
-dilatatore di 9 Fr
-due cateteri di 5 Fr di calibro uno a punta dritta e uno a punta J
-cannula di irrigidimento in acciao di 14 G con punta J.
-ago tranciante semiautomatico da 19 G, lunghezza 70 cm con escursione di 20 mm e punta smossa atraumatica</t>
  </si>
  <si>
    <t xml:space="preserve">Set per biopsia transgiugulare epatica
Il kit comprende:
-introduttore angiografico valvolato, armato, con dilatatore interno, di diametro 7 Fr e lunghezza di 50 cm circa
-dilatatore di 9 Fr
-due cateteri di 5 Fr di calibro uno a punta dritta e uno a punta J
-cannula di irrigidimento in acciao di 14 G con punta J.
-ago tranciante semiautomatico da 18 o 19 G, lunghezza 60 cm con escursione di 20 mm                                                  </t>
  </si>
  <si>
    <t>kit per biopsia percutanea transluminale per dotti biliari composto da: introduttore armato 7FR lungo 30 cm; pinza bioptica flessibile 5,2 FR lunga 60 cm</t>
  </si>
  <si>
    <t>cestello percutaneo per il recupero calcoli biliari e renali kit composto da: catetere con cestello in nitinol formato da 6 fili; guaina di introduzione 8.5 Fr con banda radiopaca distale e punta angolata; dilatatore</t>
  </si>
  <si>
    <t>Sistema di gonfiaggio
 in materiale plastico provvisto di manometro e tubo di collegamento munito di adattatore da utilizzare per il gonfiaggio/sgonfiaggio dei palloncini per angioplastica e la misurazione della pressione .
Confezione monouso sterile.</t>
  </si>
  <si>
    <t>Prolunga ad alta pressione resistenza non inferiore a 900 psi
in materiale plastico,  trasparente, morbida e flessibile, idonei per la connessione ad iniettori manuali e non, per l'infusione di mezzi di contrasto nel torrente circolatorio.
lunghezza non inferiore  a cm 100 
Confezione monouso sterile.</t>
  </si>
  <si>
    <t>Connettori a "Y" 
sistema di connessione  con valvola a scatto, munito ad una estremità di luer lock maschio e di una prolunga con un rubinetto.
Confezione monouso sterile.</t>
  </si>
  <si>
    <t>90 (A.Q.)</t>
  </si>
  <si>
    <t>sistemi di chiusura accesso arterioso femorale
Sistema di chiusura vascolare per emostasi puntura femorale, completamente extravascolare, costituito da tappo (o plug) di materiale riassorbibile, idoneo per uso di introduttori da 5 a 7 Fr.</t>
  </si>
  <si>
    <t>sistemi di chiusura accesso arterioso femorale
Dispositivo per chiusura di accesso  vascolare per emostasi puntura femorale, superiore a 10 Fr di calibro;la chiusura può avvenire mediante diversi meccanismi.</t>
  </si>
  <si>
    <t>Disco topico esterno e temporaneo per controllo sanguinamento ed essudati in seguito a rimozione di cateteri e guaine arterovenose. Il dispositivo, dal diametro 2,1 cm, è composto da un polimero idrofilo e polvere di potassio ferrato, con disco supporto in schiuma.</t>
  </si>
  <si>
    <t>A) KIT PER ANGIOGRAFIA
Composto da:
1  Telo tavolo madre 150x200cm biaccoppiato
1  Telo angiografico universale con due accessi inguinali, strato super-assorbente nella    zona inguinale (80 cm ca) con bande laterali trasparenti, lunghezza telo cm. 220x330 ca
1  Cuffia copri ib ø 120 x 50 cm ca (o comunque adatto alle esigenze dei singoli centri)
1  Cuffia copri paratia 110x 80 cm ca (o comunque adatto alle esigenze dei singoli centri)
60  Garza idrofila 10x10cm 16s
2  Telo assorbente 51x56cm
1  Spugnetta con manico per disinfezione
1  Ago 22 G 40mm (nero)
1  Siringa 20ml luer
1  Siringa 10ml luer
1  Siringa 20ml luer lock
1  Ciotola ø 8cm 250ml azzurra
1  Ciotola ø 8cm 250ml neutra
1  Ciotola ø 10cm 400ml azzurra
1  Ciotola ø 25cm 3000ml azzurra
1  Pinza forbice lunga in plastica verde
1  Clamp fissatelo in plastica bianca
Confezione monouso sterile</t>
  </si>
  <si>
    <t xml:space="preserve">  Kit extravascolare
Composto da:
1 Telo biaccoppiato tavolo madre cm. 100 x150 ca
1 Telo per accessi extravascolari con foro eccentrico 15 x 15 cm,  220 x 350 cm circa, strato super-assorbente (80 x 90 cm ca) 
2 salvietta assorbente 30 x 40 cm
30 garza idrofila cm 10x10 16 strati
1 bisturi monouso
2 Ciotola diametro cm 10 circa 400 ml colorata
1 Ciotola diametro cm 8 circa 250 ml colorata
1 Siringa 10 ml  
1 Siringa 5 ml  
Confezione Monouso Sterile</t>
  </si>
  <si>
    <t>SHUNT CAROTIDEO RETTO
 in pvc per by-pass temporaneo negli interventi di endoartectomia carotidea. Con estremità angolata e due fori laterali lunghezza 13 cm circa e diametro da 10 a 16 Fr sterile monouso</t>
  </si>
  <si>
    <t>Shunt carotideo, in poliuretano trasparente, resistente all'inginocchiamento, con due palloncini in lattice e rubinetti con attacco luer-lock. Lunghezze: 31 cm circa per "shunt esterno" e 15 cm circa per "shunt interno", diametri da 8 a 10 F circa.</t>
  </si>
  <si>
    <t>CATETERE PER EMBOLECTOMIA 1 via
In silicone rinforzato o altro materiale flessibile, palloncino di gonfiaggio in silicone con indicazione di millilitri necessari, connettore luer-lock sul catetere e, possibilmente, siringa per il gonfiaggio inclusa. Marcatori di profondita' ogni 10 cm, diam da 2 a 7 fr, lunghezza catetere da 40 a 80 cm circa, codice colore, sterile, monouso. Si richiede dichiarazione di presenza di lattice.</t>
  </si>
  <si>
    <t>CATETERE PER EMBOLECTOMIA 2 vie
In silicone rinforzato o altro materiale flessibile, palloncino di gonfiaggio in silicone con indicazione di millilitri necessari, connettore luer-lock sul catetere e siringa per il gonfiaggio inclusa.Doppia via di irrigazione.Marcatori di profondita' ogni 10 cm, diam da 4 a 7 fr, lunghezza catetere 80 cm circa, codice colore, sterile, monouso. Si richiede dichiarazione di presenza di lattice.</t>
  </si>
  <si>
    <t>CATETERE PER TROMBECTOMIA VENOSA PERIFERICA
 In silicone rinforzato o altro materiale flessibile, palloncino di gonfiaggio in silicone con indicazione dei millilitri necessari, connettore luer-lock sul catetere Diam da 6 a 10 fr, codice colore, sterile,monouso. Si richiede dichiarazione di presenza di lattice.</t>
  </si>
  <si>
    <t>CATETERE PER RIMOZIONE  TROMBI 
 In silicone rinforzato o altro materiale flessibile, corpo a molla radiopaco, secondo cavo in acciaio a forma di spirale ricoperto da una membrana, impugnatura con dispositivo di retrazione della spirale tramite pulsante di controllo. Diam catetere da 4 a 6 fr, lunghezza catetere 50- 80 cm. circa codice colore, sterile, monouso. Si richiede dichiarazione di presenza di lattice.</t>
  </si>
  <si>
    <t>Sistema meccanico di trombo-aspirazione continua per la rimozione di trombi morbidi dai vasi del sistema arterioso e venoso periferico costituito da:
A. un microcatetere di aspirazione +  tubo di aspirazione</t>
  </si>
  <si>
    <t>B. una microguida-separatore in nitinol e rivestita in PTFE</t>
  </si>
  <si>
    <t xml:space="preserve">C. una pompa di aspirazione con regolazione del vuoto, dotata di serbatoio di raccolta liquidi (non sterile) e filtro  </t>
  </si>
  <si>
    <t>Catetere da occlusione per il controllo del sanguinamento in silicone o altro materiale similare. Da 3 a 7 Fr. Lunghezza 40 cm circa. Monouso sterile</t>
  </si>
  <si>
    <t>Cateteri per occlusione ed irrigazione
due vie per irrigazione distale, introduzione di agenti trombolitici, eparina o m.d.c., diametro 9Fr lunghezza catetere non superiore a 23 cm.</t>
  </si>
  <si>
    <t>KIT PER VALVULOTOMIA
 In silicone rinforzato o altro materiale flessibile, catetere introduttore per vena completo di testina, porta testine a "T2, testine taglienti da 2 a 3 mm circa, lunghezza del catetere da 90 a 100 cm circa, sterile, monouso.</t>
  </si>
  <si>
    <t>Nastri (o lacci vascolari) in silicone ( vessel loop)
Tubi in silicone  per l’occlusione,la retrazione e l’identificazione di arterie,vene, tendini e nervi , di colore rosso, bianco, giallo e blu In formato micro, piccolo,medio, maxi e supermaxi, misure circa 40 cm</t>
  </si>
  <si>
    <t>CIG</t>
  </si>
  <si>
    <t>NOME COMMERCIALE</t>
  </si>
  <si>
    <t>COD. DITTA</t>
  </si>
  <si>
    <t>CND</t>
  </si>
  <si>
    <t>UNITA MINIMA DI VENDITA</t>
  </si>
  <si>
    <t>PREZZO PER U.M.</t>
  </si>
  <si>
    <t>IVA</t>
  </si>
  <si>
    <t>FBR</t>
  </si>
  <si>
    <t>BD/RDM</t>
  </si>
  <si>
    <t>N. PEZZI PER CONF.</t>
  </si>
  <si>
    <t>PREZZO PER CONF.</t>
  </si>
  <si>
    <t>FABBISOGNI QUADRIENNALI AUSL FERRARA</t>
  </si>
  <si>
    <t>FABBISOGNI QUADRIENNALI AOU FERRARA</t>
  </si>
  <si>
    <t>FABBISOGNI QUADRIENNALI AUSL BOLOGNA</t>
  </si>
  <si>
    <t>FABBISOGNI QUADRIENNALI AUSL IMOLA</t>
  </si>
  <si>
    <t>FABBISOGNI QUADRIENNALI AOU  BOLOGNA</t>
  </si>
  <si>
    <t>F/ANNO AUSL FE</t>
  </si>
  <si>
    <t>F/ANNO AOU FE</t>
  </si>
  <si>
    <t>F/ANNO AUSL BO</t>
  </si>
  <si>
    <t>F/ANNO AUSL IMOLA</t>
  </si>
  <si>
    <t>F/ANNO AOU BO</t>
  </si>
  <si>
    <t>9510213C07</t>
  </si>
  <si>
    <t>9510309B40</t>
  </si>
  <si>
    <t>9510328AEE</t>
  </si>
  <si>
    <t>9510348B6F</t>
  </si>
  <si>
    <t>9510386ACB</t>
  </si>
  <si>
    <t>951043533D</t>
  </si>
  <si>
    <t>9511885FCD</t>
  </si>
  <si>
    <t>95118979B6</t>
  </si>
  <si>
    <t>951198632A</t>
  </si>
  <si>
    <t>9512001F87</t>
  </si>
  <si>
    <t>951203184B</t>
  </si>
  <si>
    <t>9512195F9F</t>
  </si>
  <si>
    <t>9512213E7A</t>
  </si>
  <si>
    <t>95130587CD</t>
  </si>
  <si>
    <t>9513064CBF</t>
  </si>
  <si>
    <t>95130701B6</t>
  </si>
  <si>
    <t>951307884E</t>
  </si>
  <si>
    <t>9513084D40</t>
  </si>
  <si>
    <t>9513086EE6</t>
  </si>
  <si>
    <t>95130977FC</t>
  </si>
  <si>
    <t>9513102C1B</t>
  </si>
  <si>
    <t>951311138B</t>
  </si>
  <si>
    <t>9513240DFC</t>
  </si>
  <si>
    <t>9513241ECF</t>
  </si>
  <si>
    <t>951324307A</t>
  </si>
  <si>
    <t>951325498B</t>
  </si>
  <si>
    <t>9513257C04</t>
  </si>
  <si>
    <t>9513276BB2</t>
  </si>
  <si>
    <t>9513280EFE</t>
  </si>
  <si>
    <t xml:space="preserve">951328317C </t>
  </si>
  <si>
    <t>95132874C8</t>
  </si>
  <si>
    <t>9513294A8D</t>
  </si>
  <si>
    <t>9513297D06</t>
  </si>
  <si>
    <t>9513300F7F</t>
  </si>
  <si>
    <t>951330212A</t>
  </si>
  <si>
    <t>95133042D0</t>
  </si>
  <si>
    <t>95133053A3</t>
  </si>
  <si>
    <t>9513314B0E</t>
  </si>
  <si>
    <t>95133275CA</t>
  </si>
  <si>
    <t>9513333ABC</t>
  </si>
  <si>
    <t>9513336D35</t>
  </si>
  <si>
    <t>9513339FAE</t>
  </si>
  <si>
    <t>951334222C</t>
  </si>
  <si>
    <t>95133497F1</t>
  </si>
  <si>
    <t>95133508C4</t>
  </si>
  <si>
    <t>9513353B3D</t>
  </si>
  <si>
    <t>9513357E89</t>
  </si>
  <si>
    <t>9513358F5C</t>
  </si>
  <si>
    <t>95133622AD</t>
  </si>
  <si>
    <t>951336879F</t>
  </si>
  <si>
    <t>9513375D64</t>
  </si>
  <si>
    <t>9513376E37</t>
  </si>
  <si>
    <t>95133790B5</t>
  </si>
  <si>
    <t>951338232E</t>
  </si>
  <si>
    <t>951338667A</t>
  </si>
  <si>
    <t>95133909C6</t>
  </si>
  <si>
    <t>9513392B6C</t>
  </si>
  <si>
    <t>9513393C3F</t>
  </si>
  <si>
    <t>9513396EB8</t>
  </si>
  <si>
    <t>95134012DC</t>
  </si>
  <si>
    <t>95134088A1</t>
  </si>
  <si>
    <t>9513410A47</t>
  </si>
  <si>
    <t>9513411B1A</t>
  </si>
  <si>
    <t>9513416F39</t>
  </si>
  <si>
    <t>95134191B7</t>
  </si>
  <si>
    <t>951342677C</t>
  </si>
  <si>
    <t>95134299F5</t>
  </si>
  <si>
    <t>9513433D41</t>
  </si>
  <si>
    <t>9513435EE7</t>
  </si>
  <si>
    <t>951344030B</t>
  </si>
  <si>
    <t>B) Set rimozione dedicato (opzionale non influenza la base d’asta del lotto</t>
  </si>
  <si>
    <t>Set di recupero dedicato con morfologia a petalo (opzionale-non influenza la base d'asta del lotto</t>
  </si>
  <si>
    <t xml:space="preserve">B) Anima mobile
- Punta angolata a J mm 3,00 circa, diametro INCH 0,35 (MM 0,89) circa
lunghezza fino a cm. 260 circa Confezione monouso sterile                                                                                                             </t>
  </si>
  <si>
    <t>ALLEGATO OE OFFERTA ECONOMICA</t>
  </si>
  <si>
    <t>TOTALE FABBISOGNI COMPLESSIVI QUADRIENNALI</t>
  </si>
  <si>
    <t>95134180E4</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</si>
</sst>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 &quot;#,##0.00"/>
    <numFmt numFmtId="167" formatCode="#,###.00"/>
  </numFmts>
  <fonts count="52">
    <font>
      <sz val="10"/>
      <name val="Arial"/>
      <family val="0"/>
    </font>
    <font>
      <b/>
      <sz val="9"/>
      <name val="Arial"/>
      <family val="0"/>
    </font>
    <font>
      <sz val="9"/>
      <name val="Arial"/>
      <family val="0"/>
    </font>
    <font>
      <b/>
      <sz val="9"/>
      <name val="Calibri"/>
      <family val="2"/>
    </font>
    <font>
      <sz val="9"/>
      <color indexed="8"/>
      <name val="Calibri"/>
      <family val="2"/>
    </font>
    <font>
      <b/>
      <sz val="9"/>
      <color indexed="60"/>
      <name val="Calibri"/>
      <family val="2"/>
    </font>
    <font>
      <b/>
      <sz val="9"/>
      <color indexed="8"/>
      <name val="Calibri"/>
      <family val="2"/>
    </font>
    <font>
      <sz val="16"/>
      <color indexed="10"/>
      <name val="Calibri"/>
      <family val="2"/>
    </font>
    <font>
      <i/>
      <sz val="9"/>
      <color indexed="8"/>
      <name val="Calibri"/>
      <family val="2"/>
    </font>
    <font>
      <b/>
      <sz val="9"/>
      <color indexed="25"/>
      <name val="Calibri"/>
      <family val="2"/>
    </font>
    <font>
      <sz val="9"/>
      <name val="Calibri"/>
      <family val="2"/>
    </font>
    <font>
      <b/>
      <sz val="9"/>
      <color indexed="10"/>
      <name val="Calibri"/>
      <family val="2"/>
    </font>
    <font>
      <b/>
      <sz val="9"/>
      <color indexed="10"/>
      <name val="Arial"/>
      <family val="0"/>
    </font>
    <font>
      <b/>
      <sz val="6"/>
      <name val="Calibri"/>
      <family val="2"/>
    </font>
    <font>
      <b/>
      <sz val="6"/>
      <color indexed="60"/>
      <name val="Calibri"/>
      <family val="2"/>
    </font>
    <font>
      <b/>
      <sz val="6"/>
      <color indexed="8"/>
      <name val="Calibri"/>
      <family val="2"/>
    </font>
    <font>
      <b/>
      <sz val="10"/>
      <name val="Arial"/>
      <family val="2"/>
    </font>
    <font>
      <b/>
      <sz val="10"/>
      <color indexed="8"/>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theme="5" tint="0.5999900102615356"/>
        <bgColor indexed="64"/>
      </patternFill>
    </fill>
    <fill>
      <patternFill patternType="solid">
        <fgColor rgb="FFFFFF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top style="thin"/>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7">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vertical="center" wrapText="1"/>
    </xf>
    <xf numFmtId="0" fontId="3" fillId="33" borderId="10" xfId="0" applyFont="1" applyFill="1" applyBorder="1" applyAlignment="1">
      <alignment horizontal="left"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4" fillId="0" borderId="0" xfId="0" applyFont="1" applyAlignment="1">
      <alignment vertical="center"/>
    </xf>
    <xf numFmtId="0" fontId="3" fillId="0" borderId="10"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6" fillId="34"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3" fillId="34" borderId="10" xfId="0" applyFont="1" applyFill="1" applyBorder="1" applyAlignment="1">
      <alignment horizontal="center" vertical="center" wrapText="1" shrinkToFit="1"/>
    </xf>
    <xf numFmtId="0" fontId="3" fillId="0" borderId="12"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0" xfId="0" applyFont="1" applyFill="1" applyAlignment="1">
      <alignment vertical="center"/>
    </xf>
    <xf numFmtId="0" fontId="10" fillId="0" borderId="11" xfId="0" applyFont="1" applyFill="1" applyBorder="1" applyAlignment="1">
      <alignment horizontal="center" vertical="center" wrapText="1" shrinkToFit="1"/>
    </xf>
    <xf numFmtId="0" fontId="10" fillId="35" borderId="11" xfId="0" applyFont="1" applyFill="1" applyBorder="1" applyAlignment="1">
      <alignment horizontal="center" vertical="center" wrapText="1" shrinkToFit="1"/>
    </xf>
    <xf numFmtId="0" fontId="2" fillId="35" borderId="10" xfId="0" applyFont="1" applyFill="1" applyBorder="1" applyAlignment="1">
      <alignment horizontal="center" vertical="center" wrapText="1" shrinkToFit="1"/>
    </xf>
    <xf numFmtId="0" fontId="4" fillId="0" borderId="0" xfId="0" applyFont="1" applyFill="1" applyBorder="1" applyAlignment="1">
      <alignment vertical="center"/>
    </xf>
    <xf numFmtId="0" fontId="4" fillId="35" borderId="10" xfId="0" applyFont="1" applyFill="1" applyBorder="1" applyAlignment="1">
      <alignment horizontal="center" vertical="center" wrapText="1" shrinkToFit="1"/>
    </xf>
    <xf numFmtId="0" fontId="4" fillId="35" borderId="11" xfId="0" applyFont="1" applyFill="1" applyBorder="1" applyAlignment="1">
      <alignment horizontal="center" vertical="center" wrapText="1" shrinkToFit="1"/>
    </xf>
    <xf numFmtId="0" fontId="4" fillId="35" borderId="0" xfId="0" applyFont="1" applyFill="1" applyAlignment="1">
      <alignment vertical="center"/>
    </xf>
    <xf numFmtId="0" fontId="4" fillId="0" borderId="11" xfId="0" applyFont="1" applyBorder="1" applyAlignment="1">
      <alignment horizontal="left" vertical="center" wrapText="1" shrinkToFit="1"/>
    </xf>
    <xf numFmtId="4" fontId="12" fillId="0" borderId="0" xfId="0" applyNumberFormat="1" applyFont="1" applyAlignment="1">
      <alignment horizontal="center" vertical="center"/>
    </xf>
    <xf numFmtId="0" fontId="7" fillId="0" borderId="11" xfId="0" applyFont="1" applyBorder="1" applyAlignment="1">
      <alignment horizontal="center" vertical="center"/>
    </xf>
    <xf numFmtId="0" fontId="4" fillId="0" borderId="11" xfId="0" applyFont="1" applyBorder="1" applyAlignment="1">
      <alignment vertical="center"/>
    </xf>
    <xf numFmtId="0" fontId="7" fillId="0" borderId="11" xfId="0" applyFont="1" applyFill="1" applyBorder="1" applyAlignment="1">
      <alignment horizontal="center" vertical="center"/>
    </xf>
    <xf numFmtId="0" fontId="4" fillId="0" borderId="11" xfId="0" applyFont="1" applyFill="1" applyBorder="1" applyAlignment="1">
      <alignment vertical="center"/>
    </xf>
    <xf numFmtId="0" fontId="4" fillId="0" borderId="14" xfId="0" applyFont="1" applyBorder="1" applyAlignment="1">
      <alignment vertical="center"/>
    </xf>
    <xf numFmtId="0" fontId="4" fillId="0" borderId="14" xfId="0" applyFont="1" applyFill="1" applyBorder="1" applyAlignment="1">
      <alignment vertical="center"/>
    </xf>
    <xf numFmtId="0" fontId="4" fillId="35" borderId="14" xfId="0" applyFont="1" applyFill="1" applyBorder="1" applyAlignment="1">
      <alignment vertical="center"/>
    </xf>
    <xf numFmtId="0" fontId="1" fillId="0" borderId="0" xfId="0" applyFont="1" applyAlignment="1">
      <alignment vertical="center"/>
    </xf>
    <xf numFmtId="166" fontId="3" fillId="36" borderId="0" xfId="0" applyNumberFormat="1" applyFont="1" applyFill="1" applyBorder="1" applyAlignment="1">
      <alignment horizontal="center" vertical="center" wrapText="1" shrinkToFit="1"/>
    </xf>
    <xf numFmtId="0" fontId="3" fillId="37" borderId="10" xfId="0" applyFont="1" applyFill="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1" xfId="0" applyFont="1" applyBorder="1" applyAlignment="1">
      <alignment horizontal="center" vertical="center"/>
    </xf>
    <xf numFmtId="0" fontId="6" fillId="0" borderId="15"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15" xfId="0" applyFont="1" applyFill="1" applyBorder="1" applyAlignment="1">
      <alignment horizontal="center" vertical="center" wrapText="1" shrinkToFit="1"/>
    </xf>
    <xf numFmtId="0" fontId="6" fillId="35" borderId="15" xfId="0" applyFont="1" applyFill="1" applyBorder="1" applyAlignment="1">
      <alignment horizontal="center" vertical="center" wrapText="1" shrinkToFit="1"/>
    </xf>
    <xf numFmtId="0" fontId="6" fillId="0" borderId="15" xfId="0" applyFont="1" applyBorder="1" applyAlignment="1">
      <alignment horizontal="center" vertical="center" wrapText="1"/>
    </xf>
    <xf numFmtId="0" fontId="3" fillId="0" borderId="15" xfId="0" applyFont="1" applyBorder="1" applyAlignment="1">
      <alignment horizontal="center" vertical="center" wrapText="1" shrinkToFit="1"/>
    </xf>
    <xf numFmtId="0" fontId="6" fillId="0" borderId="14" xfId="0" applyFont="1" applyBorder="1" applyAlignment="1">
      <alignment horizontal="center" vertical="center"/>
    </xf>
    <xf numFmtId="0" fontId="6" fillId="0" borderId="15" xfId="0" applyFont="1" applyFill="1" applyBorder="1" applyAlignment="1">
      <alignment horizontal="center" vertical="center"/>
    </xf>
    <xf numFmtId="0" fontId="9" fillId="0" borderId="15" xfId="0" applyFont="1" applyFill="1" applyBorder="1" applyAlignment="1">
      <alignment horizontal="center" vertical="center" wrapText="1" shrinkToFit="1"/>
    </xf>
    <xf numFmtId="3" fontId="6" fillId="0" borderId="15" xfId="0" applyNumberFormat="1" applyFont="1" applyBorder="1" applyAlignment="1">
      <alignment horizontal="center" vertical="center" wrapText="1" shrinkToFit="1"/>
    </xf>
    <xf numFmtId="0" fontId="5" fillId="0" borderId="16" xfId="0" applyNumberFormat="1" applyFont="1" applyBorder="1" applyAlignment="1">
      <alignment horizontal="center" vertical="center" wrapText="1" shrinkToFit="1"/>
    </xf>
    <xf numFmtId="0" fontId="13" fillId="33" borderId="17" xfId="0" applyFont="1" applyFill="1" applyBorder="1" applyAlignment="1">
      <alignment horizontal="center" vertical="center" wrapText="1" shrinkToFit="1"/>
    </xf>
    <xf numFmtId="0" fontId="13" fillId="37" borderId="10" xfId="0" applyFont="1" applyFill="1" applyBorder="1" applyAlignment="1">
      <alignment horizontal="center" vertical="center" wrapText="1" shrinkToFit="1"/>
    </xf>
    <xf numFmtId="0" fontId="14" fillId="33" borderId="10" xfId="0" applyFont="1" applyFill="1" applyBorder="1" applyAlignment="1">
      <alignment horizontal="center" vertical="center" wrapText="1" shrinkToFit="1"/>
    </xf>
    <xf numFmtId="166" fontId="13" fillId="38" borderId="18" xfId="0" applyNumberFormat="1" applyFont="1" applyFill="1" applyBorder="1" applyAlignment="1">
      <alignment horizontal="center" vertical="center" wrapText="1" shrinkToFit="1"/>
    </xf>
    <xf numFmtId="0" fontId="15" fillId="39" borderId="14" xfId="0" applyFont="1" applyFill="1" applyBorder="1" applyAlignment="1">
      <alignment horizontal="center" vertical="center"/>
    </xf>
    <xf numFmtId="0" fontId="15" fillId="39" borderId="14" xfId="0" applyFont="1" applyFill="1" applyBorder="1" applyAlignment="1">
      <alignment horizontal="justify" vertical="justify"/>
    </xf>
    <xf numFmtId="0" fontId="17" fillId="0" borderId="14" xfId="0" applyFont="1" applyBorder="1" applyAlignment="1">
      <alignment horizontal="center" vertical="center"/>
    </xf>
    <xf numFmtId="0" fontId="17" fillId="0" borderId="14" xfId="0" applyFont="1" applyFill="1" applyBorder="1" applyAlignment="1">
      <alignment horizontal="center" vertical="center"/>
    </xf>
    <xf numFmtId="0" fontId="17" fillId="35" borderId="14" xfId="0" applyFont="1" applyFill="1" applyBorder="1" applyAlignment="1">
      <alignment horizontal="center" vertical="center"/>
    </xf>
    <xf numFmtId="49" fontId="17" fillId="0" borderId="14" xfId="0" applyNumberFormat="1" applyFont="1" applyBorder="1" applyAlignment="1">
      <alignment horizontal="center" vertical="center"/>
    </xf>
    <xf numFmtId="0" fontId="17"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7" fillId="0" borderId="19" xfId="0" applyFont="1" applyFill="1" applyBorder="1" applyAlignment="1">
      <alignment horizontal="center" vertical="center"/>
    </xf>
    <xf numFmtId="49" fontId="17" fillId="0" borderId="19"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3" fillId="36" borderId="22" xfId="0" applyFont="1" applyFill="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34" borderId="10" xfId="0" applyFont="1" applyFill="1" applyBorder="1" applyAlignment="1">
      <alignment horizontal="center" vertical="center" wrapText="1" shrinkToFi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1"/>
  <sheetViews>
    <sheetView tabSelected="1" zoomScalePageLayoutView="0" workbookViewId="0" topLeftCell="A1">
      <selection activeCell="Q132" sqref="Q132"/>
    </sheetView>
  </sheetViews>
  <sheetFormatPr defaultColWidth="9.140625" defaultRowHeight="12.75"/>
  <cols>
    <col min="1" max="1" width="9.140625" style="1" customWidth="1"/>
    <col min="2" max="2" width="9.140625" style="2" customWidth="1"/>
    <col min="3" max="3" width="81.421875" style="2" customWidth="1"/>
    <col min="4" max="4" width="13.421875" style="3" hidden="1" customWidth="1"/>
    <col min="5" max="5" width="12.28125" style="3" hidden="1" customWidth="1"/>
    <col min="6" max="6" width="12.00390625" style="3" customWidth="1"/>
    <col min="7" max="7" width="16.140625" style="3" hidden="1" customWidth="1"/>
    <col min="8" max="8" width="14.7109375" style="3" customWidth="1"/>
    <col min="9" max="9" width="10.421875" style="3" hidden="1" customWidth="1"/>
    <col min="10" max="10" width="11.28125" style="3" customWidth="1"/>
    <col min="11" max="11" width="0.13671875" style="3" customWidth="1"/>
    <col min="12" max="12" width="12.57421875" style="3" customWidth="1"/>
    <col min="13" max="13" width="0.2890625" style="3" customWidth="1"/>
    <col min="14" max="14" width="12.00390625" style="3" customWidth="1"/>
    <col min="15" max="15" width="12.8515625" style="3" customWidth="1"/>
    <col min="16" max="16" width="9.57421875" style="2" customWidth="1"/>
    <col min="17" max="17" width="11.8515625" style="2" customWidth="1"/>
    <col min="18" max="18" width="25.00390625" style="2" customWidth="1"/>
    <col min="19" max="19" width="14.8515625" style="2" customWidth="1"/>
    <col min="20" max="20" width="14.00390625" style="2" customWidth="1"/>
    <col min="21" max="21" width="14.140625" style="2" customWidth="1"/>
    <col min="22" max="22" width="9.140625" style="2" customWidth="1"/>
    <col min="23" max="23" width="11.57421875" style="2" customWidth="1"/>
    <col min="24" max="24" width="10.421875" style="2" customWidth="1"/>
    <col min="25" max="25" width="9.140625" style="2" customWidth="1"/>
    <col min="26" max="26" width="12.421875" style="2" customWidth="1"/>
    <col min="27" max="27" width="6.00390625" style="2" customWidth="1"/>
    <col min="28" max="239" width="9.140625" style="2" customWidth="1"/>
  </cols>
  <sheetData>
    <row r="1" ht="25.5" customHeight="1">
      <c r="A1" s="40" t="s">
        <v>244</v>
      </c>
    </row>
    <row r="2" spans="1:17" s="5" customFormat="1" ht="51" customHeight="1">
      <c r="A2" s="73" t="s">
        <v>0</v>
      </c>
      <c r="B2" s="73"/>
      <c r="C2" s="73"/>
      <c r="D2" s="73"/>
      <c r="E2" s="73"/>
      <c r="F2" s="73"/>
      <c r="G2" s="73"/>
      <c r="H2" s="73"/>
      <c r="I2" s="73"/>
      <c r="J2" s="73"/>
      <c r="K2" s="73"/>
      <c r="L2" s="73"/>
      <c r="M2" s="73"/>
      <c r="N2" s="73"/>
      <c r="O2" s="73"/>
      <c r="P2" s="41"/>
      <c r="Q2" s="4"/>
    </row>
    <row r="3" spans="1:27" s="9" customFormat="1" ht="66" customHeight="1">
      <c r="A3" s="6" t="s">
        <v>1</v>
      </c>
      <c r="B3" s="7"/>
      <c r="C3" s="8" t="s">
        <v>2</v>
      </c>
      <c r="D3" s="7" t="s">
        <v>3</v>
      </c>
      <c r="E3" s="42" t="s">
        <v>166</v>
      </c>
      <c r="F3" s="57" t="s">
        <v>161</v>
      </c>
      <c r="G3" s="58" t="s">
        <v>167</v>
      </c>
      <c r="H3" s="57" t="s">
        <v>162</v>
      </c>
      <c r="I3" s="58" t="s">
        <v>168</v>
      </c>
      <c r="J3" s="57" t="s">
        <v>163</v>
      </c>
      <c r="K3" s="58" t="s">
        <v>169</v>
      </c>
      <c r="L3" s="57" t="s">
        <v>164</v>
      </c>
      <c r="M3" s="58" t="s">
        <v>170</v>
      </c>
      <c r="N3" s="57" t="s">
        <v>165</v>
      </c>
      <c r="O3" s="59" t="s">
        <v>245</v>
      </c>
      <c r="P3" s="60" t="s">
        <v>4</v>
      </c>
      <c r="Q3" s="61" t="s">
        <v>150</v>
      </c>
      <c r="R3" s="61" t="s">
        <v>151</v>
      </c>
      <c r="S3" s="61" t="s">
        <v>152</v>
      </c>
      <c r="T3" s="61" t="s">
        <v>153</v>
      </c>
      <c r="U3" s="61" t="s">
        <v>158</v>
      </c>
      <c r="V3" s="61" t="s">
        <v>157</v>
      </c>
      <c r="W3" s="62" t="s">
        <v>154</v>
      </c>
      <c r="X3" s="62" t="s">
        <v>155</v>
      </c>
      <c r="Y3" s="62" t="s">
        <v>159</v>
      </c>
      <c r="Z3" s="62" t="s">
        <v>160</v>
      </c>
      <c r="AA3" s="61" t="s">
        <v>156</v>
      </c>
    </row>
    <row r="4" spans="1:27" s="9" customFormat="1" ht="90.75" customHeight="1">
      <c r="A4" s="74">
        <v>1</v>
      </c>
      <c r="B4" s="11" t="s">
        <v>5</v>
      </c>
      <c r="C4" s="12" t="s">
        <v>6</v>
      </c>
      <c r="D4" s="11"/>
      <c r="E4" s="43">
        <v>30</v>
      </c>
      <c r="F4" s="52">
        <f>SUM(E4*4)</f>
        <v>120</v>
      </c>
      <c r="G4" s="46">
        <v>180</v>
      </c>
      <c r="H4" s="52">
        <f>SUM(G4*4)</f>
        <v>720</v>
      </c>
      <c r="I4" s="46">
        <v>90</v>
      </c>
      <c r="J4" s="52">
        <f>SUM(I4*4)</f>
        <v>360</v>
      </c>
      <c r="K4" s="48">
        <v>0</v>
      </c>
      <c r="L4" s="52">
        <f>SUM(K4*4)</f>
        <v>0</v>
      </c>
      <c r="M4" s="46">
        <v>530</v>
      </c>
      <c r="N4" s="52">
        <f>SUM(M4*4)</f>
        <v>2120</v>
      </c>
      <c r="O4" s="56">
        <f>SUM(F4,H4,J4,L4,N4)</f>
        <v>3320</v>
      </c>
      <c r="P4" s="33" t="s">
        <v>7</v>
      </c>
      <c r="Q4" s="67" t="s">
        <v>171</v>
      </c>
      <c r="R4" s="37"/>
      <c r="S4" s="37"/>
      <c r="T4" s="37"/>
      <c r="U4" s="37"/>
      <c r="V4" s="37"/>
      <c r="W4" s="37"/>
      <c r="X4" s="37"/>
      <c r="Y4" s="37"/>
      <c r="Z4" s="37"/>
      <c r="AA4" s="37"/>
    </row>
    <row r="5" spans="1:27" s="9" customFormat="1" ht="100.5" customHeight="1">
      <c r="A5" s="74"/>
      <c r="B5" s="13" t="s">
        <v>8</v>
      </c>
      <c r="C5" s="12" t="s">
        <v>9</v>
      </c>
      <c r="D5" s="11"/>
      <c r="E5" s="44">
        <v>0</v>
      </c>
      <c r="F5" s="52">
        <f aca="true" t="shared" si="0" ref="F5:F68">SUM(E5*4)</f>
        <v>0</v>
      </c>
      <c r="G5" s="46">
        <v>20</v>
      </c>
      <c r="H5" s="52">
        <f aca="true" t="shared" si="1" ref="H5:H68">SUM(G5*4)</f>
        <v>80</v>
      </c>
      <c r="I5" s="46">
        <v>50</v>
      </c>
      <c r="J5" s="52">
        <f aca="true" t="shared" si="2" ref="J5:J68">SUM(I5*4)</f>
        <v>200</v>
      </c>
      <c r="K5" s="48">
        <v>0</v>
      </c>
      <c r="L5" s="52">
        <f aca="true" t="shared" si="3" ref="L5:L68">SUM(K5*4)</f>
        <v>0</v>
      </c>
      <c r="M5" s="46">
        <v>280</v>
      </c>
      <c r="N5" s="52">
        <f aca="true" t="shared" si="4" ref="N5:N68">SUM(M5*4)</f>
        <v>1120</v>
      </c>
      <c r="O5" s="56">
        <f aca="true" t="shared" si="5" ref="O5:O68">SUM(F5,H5,J5,L5,N5)</f>
        <v>1400</v>
      </c>
      <c r="P5" s="34"/>
      <c r="Q5" s="68"/>
      <c r="R5" s="37"/>
      <c r="S5" s="37"/>
      <c r="T5" s="37"/>
      <c r="U5" s="37"/>
      <c r="V5" s="37"/>
      <c r="W5" s="37"/>
      <c r="X5" s="37"/>
      <c r="Y5" s="37"/>
      <c r="Z5" s="37"/>
      <c r="AA5" s="37"/>
    </row>
    <row r="6" spans="1:27" s="9" customFormat="1" ht="51.75" customHeight="1">
      <c r="A6" s="10">
        <v>2</v>
      </c>
      <c r="B6" s="11"/>
      <c r="C6" s="12" t="s">
        <v>10</v>
      </c>
      <c r="D6" s="11"/>
      <c r="E6" s="44">
        <v>0</v>
      </c>
      <c r="F6" s="52">
        <f t="shared" si="0"/>
        <v>0</v>
      </c>
      <c r="G6" s="46">
        <v>10</v>
      </c>
      <c r="H6" s="52">
        <f t="shared" si="1"/>
        <v>40</v>
      </c>
      <c r="I6" s="46">
        <v>60</v>
      </c>
      <c r="J6" s="52">
        <f t="shared" si="2"/>
        <v>240</v>
      </c>
      <c r="K6" s="48">
        <v>0</v>
      </c>
      <c r="L6" s="52">
        <f t="shared" si="3"/>
        <v>0</v>
      </c>
      <c r="M6" s="46">
        <v>70</v>
      </c>
      <c r="N6" s="52">
        <f t="shared" si="4"/>
        <v>280</v>
      </c>
      <c r="O6" s="56">
        <f t="shared" si="5"/>
        <v>560</v>
      </c>
      <c r="P6" s="33" t="s">
        <v>7</v>
      </c>
      <c r="Q6" s="63">
        <v>9510241325</v>
      </c>
      <c r="R6" s="37"/>
      <c r="S6" s="37"/>
      <c r="T6" s="37"/>
      <c r="U6" s="37"/>
      <c r="V6" s="37"/>
      <c r="W6" s="37"/>
      <c r="X6" s="37"/>
      <c r="Y6" s="37"/>
      <c r="Z6" s="37"/>
      <c r="AA6" s="37"/>
    </row>
    <row r="7" spans="1:27" s="9" customFormat="1" ht="111.75" customHeight="1">
      <c r="A7" s="14" t="s">
        <v>11</v>
      </c>
      <c r="B7" s="11"/>
      <c r="C7" s="15" t="s">
        <v>12</v>
      </c>
      <c r="D7" s="11"/>
      <c r="E7" s="45">
        <v>10</v>
      </c>
      <c r="F7" s="52">
        <f t="shared" si="0"/>
        <v>40</v>
      </c>
      <c r="G7" s="47">
        <v>70</v>
      </c>
      <c r="H7" s="52">
        <f t="shared" si="1"/>
        <v>280</v>
      </c>
      <c r="I7" s="50">
        <v>450</v>
      </c>
      <c r="J7" s="52">
        <f t="shared" si="2"/>
        <v>1800</v>
      </c>
      <c r="K7" s="50">
        <v>0</v>
      </c>
      <c r="L7" s="52">
        <f t="shared" si="3"/>
        <v>0</v>
      </c>
      <c r="M7" s="53">
        <v>1900</v>
      </c>
      <c r="N7" s="52">
        <f t="shared" si="4"/>
        <v>7600</v>
      </c>
      <c r="O7" s="56">
        <f t="shared" si="5"/>
        <v>9720</v>
      </c>
      <c r="P7" s="33" t="s">
        <v>7</v>
      </c>
      <c r="Q7" s="63" t="s">
        <v>172</v>
      </c>
      <c r="R7" s="37"/>
      <c r="S7" s="37"/>
      <c r="T7" s="37"/>
      <c r="U7" s="37"/>
      <c r="V7" s="37"/>
      <c r="W7" s="37"/>
      <c r="X7" s="37"/>
      <c r="Y7" s="37"/>
      <c r="Z7" s="37"/>
      <c r="AA7" s="37"/>
    </row>
    <row r="8" spans="1:27" s="9" customFormat="1" ht="101.25" customHeight="1">
      <c r="A8" s="16" t="s">
        <v>13</v>
      </c>
      <c r="B8" s="11"/>
      <c r="C8" s="15" t="s">
        <v>14</v>
      </c>
      <c r="D8" s="11"/>
      <c r="E8" s="44">
        <v>20</v>
      </c>
      <c r="F8" s="52">
        <f t="shared" si="0"/>
        <v>80</v>
      </c>
      <c r="G8" s="46">
        <v>200</v>
      </c>
      <c r="H8" s="52">
        <f t="shared" si="1"/>
        <v>800</v>
      </c>
      <c r="I8" s="46">
        <v>200</v>
      </c>
      <c r="J8" s="52">
        <f t="shared" si="2"/>
        <v>800</v>
      </c>
      <c r="K8" s="48">
        <v>0</v>
      </c>
      <c r="L8" s="52">
        <f t="shared" si="3"/>
        <v>0</v>
      </c>
      <c r="M8" s="48">
        <v>450</v>
      </c>
      <c r="N8" s="52">
        <f t="shared" si="4"/>
        <v>1800</v>
      </c>
      <c r="O8" s="56">
        <f t="shared" si="5"/>
        <v>3480</v>
      </c>
      <c r="P8" s="33" t="s">
        <v>7</v>
      </c>
      <c r="Q8" s="63" t="s">
        <v>173</v>
      </c>
      <c r="R8" s="37"/>
      <c r="S8" s="37"/>
      <c r="T8" s="37"/>
      <c r="U8" s="37"/>
      <c r="V8" s="37"/>
      <c r="W8" s="37"/>
      <c r="X8" s="37"/>
      <c r="Y8" s="37"/>
      <c r="Z8" s="37"/>
      <c r="AA8" s="37"/>
    </row>
    <row r="9" spans="1:27" s="9" customFormat="1" ht="120">
      <c r="A9" s="17">
        <v>5</v>
      </c>
      <c r="B9" s="18"/>
      <c r="C9" s="19" t="s">
        <v>15</v>
      </c>
      <c r="D9" s="11"/>
      <c r="E9" s="44">
        <v>0</v>
      </c>
      <c r="F9" s="52">
        <f t="shared" si="0"/>
        <v>0</v>
      </c>
      <c r="G9" s="48">
        <v>20</v>
      </c>
      <c r="H9" s="52">
        <f t="shared" si="1"/>
        <v>80</v>
      </c>
      <c r="I9" s="46">
        <v>20</v>
      </c>
      <c r="J9" s="52">
        <f t="shared" si="2"/>
        <v>80</v>
      </c>
      <c r="K9" s="48">
        <v>0</v>
      </c>
      <c r="L9" s="52">
        <f t="shared" si="3"/>
        <v>0</v>
      </c>
      <c r="M9" s="46">
        <v>50</v>
      </c>
      <c r="N9" s="52">
        <f t="shared" si="4"/>
        <v>200</v>
      </c>
      <c r="O9" s="56">
        <f t="shared" si="5"/>
        <v>360</v>
      </c>
      <c r="P9" s="34"/>
      <c r="Q9" s="63" t="s">
        <v>174</v>
      </c>
      <c r="R9" s="37"/>
      <c r="S9" s="37"/>
      <c r="T9" s="37"/>
      <c r="U9" s="37"/>
      <c r="V9" s="37"/>
      <c r="W9" s="37"/>
      <c r="X9" s="37"/>
      <c r="Y9" s="37"/>
      <c r="Z9" s="37"/>
      <c r="AA9" s="37"/>
    </row>
    <row r="10" spans="1:27" s="9" customFormat="1" ht="87.75" customHeight="1">
      <c r="A10" s="10">
        <v>6</v>
      </c>
      <c r="B10" s="11"/>
      <c r="C10" s="12" t="s">
        <v>16</v>
      </c>
      <c r="D10" s="11"/>
      <c r="E10" s="44">
        <v>0</v>
      </c>
      <c r="F10" s="52">
        <f t="shared" si="0"/>
        <v>0</v>
      </c>
      <c r="G10" s="48">
        <v>30</v>
      </c>
      <c r="H10" s="52">
        <f t="shared" si="1"/>
        <v>120</v>
      </c>
      <c r="I10" s="46">
        <v>5</v>
      </c>
      <c r="J10" s="52">
        <f t="shared" si="2"/>
        <v>20</v>
      </c>
      <c r="K10" s="48">
        <v>0</v>
      </c>
      <c r="L10" s="52">
        <f t="shared" si="3"/>
        <v>0</v>
      </c>
      <c r="M10" s="46">
        <v>30</v>
      </c>
      <c r="N10" s="52">
        <f t="shared" si="4"/>
        <v>120</v>
      </c>
      <c r="O10" s="56">
        <f t="shared" si="5"/>
        <v>260</v>
      </c>
      <c r="P10" s="34"/>
      <c r="Q10" s="63">
        <v>9510365977</v>
      </c>
      <c r="R10" s="37"/>
      <c r="S10" s="37"/>
      <c r="T10" s="37"/>
      <c r="U10" s="37"/>
      <c r="V10" s="37"/>
      <c r="W10" s="37"/>
      <c r="X10" s="37"/>
      <c r="Y10" s="37"/>
      <c r="Z10" s="37"/>
      <c r="AA10" s="37"/>
    </row>
    <row r="11" spans="1:27" s="9" customFormat="1" ht="129" customHeight="1">
      <c r="A11" s="20">
        <v>7</v>
      </c>
      <c r="B11" s="11"/>
      <c r="C11" s="12" t="s">
        <v>17</v>
      </c>
      <c r="D11" s="11"/>
      <c r="E11" s="43">
        <v>5</v>
      </c>
      <c r="F11" s="52">
        <f t="shared" si="0"/>
        <v>20</v>
      </c>
      <c r="G11" s="48">
        <v>10</v>
      </c>
      <c r="H11" s="52">
        <f t="shared" si="1"/>
        <v>40</v>
      </c>
      <c r="I11" s="48">
        <v>0</v>
      </c>
      <c r="J11" s="52">
        <f t="shared" si="2"/>
        <v>0</v>
      </c>
      <c r="K11" s="48">
        <v>0</v>
      </c>
      <c r="L11" s="52">
        <f t="shared" si="3"/>
        <v>0</v>
      </c>
      <c r="M11" s="46">
        <v>50</v>
      </c>
      <c r="N11" s="52">
        <f t="shared" si="4"/>
        <v>200</v>
      </c>
      <c r="O11" s="56">
        <f t="shared" si="5"/>
        <v>260</v>
      </c>
      <c r="P11" s="34"/>
      <c r="Q11" s="63" t="s">
        <v>175</v>
      </c>
      <c r="R11" s="37"/>
      <c r="S11" s="37"/>
      <c r="T11" s="37"/>
      <c r="U11" s="37"/>
      <c r="V11" s="37"/>
      <c r="W11" s="37"/>
      <c r="X11" s="37"/>
      <c r="Y11" s="37"/>
      <c r="Z11" s="37"/>
      <c r="AA11" s="37"/>
    </row>
    <row r="12" spans="1:27" s="9" customFormat="1" ht="115.5" customHeight="1">
      <c r="A12" s="74">
        <v>8</v>
      </c>
      <c r="B12" s="11" t="s">
        <v>18</v>
      </c>
      <c r="C12" s="12" t="s">
        <v>19</v>
      </c>
      <c r="D12" s="11"/>
      <c r="E12" s="44">
        <v>0</v>
      </c>
      <c r="F12" s="52">
        <f t="shared" si="0"/>
        <v>0</v>
      </c>
      <c r="G12" s="48">
        <v>0</v>
      </c>
      <c r="H12" s="52">
        <f t="shared" si="1"/>
        <v>0</v>
      </c>
      <c r="I12" s="46">
        <v>100</v>
      </c>
      <c r="J12" s="52">
        <f t="shared" si="2"/>
        <v>400</v>
      </c>
      <c r="K12" s="48">
        <v>0</v>
      </c>
      <c r="L12" s="52">
        <f t="shared" si="3"/>
        <v>0</v>
      </c>
      <c r="M12" s="46">
        <v>30</v>
      </c>
      <c r="N12" s="52">
        <f t="shared" si="4"/>
        <v>120</v>
      </c>
      <c r="O12" s="56">
        <f t="shared" si="5"/>
        <v>520</v>
      </c>
      <c r="P12" s="34"/>
      <c r="Q12" s="67" t="s">
        <v>176</v>
      </c>
      <c r="R12" s="37"/>
      <c r="S12" s="37"/>
      <c r="T12" s="37"/>
      <c r="U12" s="37"/>
      <c r="V12" s="37"/>
      <c r="W12" s="37"/>
      <c r="X12" s="37"/>
      <c r="Y12" s="37"/>
      <c r="Z12" s="37"/>
      <c r="AA12" s="37"/>
    </row>
    <row r="13" spans="1:27" s="9" customFormat="1" ht="17.25" customHeight="1">
      <c r="A13" s="74"/>
      <c r="B13" s="11" t="s">
        <v>20</v>
      </c>
      <c r="C13" s="12" t="s">
        <v>21</v>
      </c>
      <c r="D13" s="11"/>
      <c r="E13" s="44">
        <v>0</v>
      </c>
      <c r="F13" s="52">
        <f t="shared" si="0"/>
        <v>0</v>
      </c>
      <c r="G13" s="48">
        <v>90</v>
      </c>
      <c r="H13" s="52">
        <f t="shared" si="1"/>
        <v>360</v>
      </c>
      <c r="I13" s="46">
        <v>45</v>
      </c>
      <c r="J13" s="52">
        <f t="shared" si="2"/>
        <v>180</v>
      </c>
      <c r="K13" s="48">
        <v>0</v>
      </c>
      <c r="L13" s="52">
        <f t="shared" si="3"/>
        <v>0</v>
      </c>
      <c r="M13" s="46">
        <v>0</v>
      </c>
      <c r="N13" s="52">
        <f t="shared" si="4"/>
        <v>0</v>
      </c>
      <c r="O13" s="56">
        <f t="shared" si="5"/>
        <v>540</v>
      </c>
      <c r="P13" s="34"/>
      <c r="Q13" s="68"/>
      <c r="R13" s="37"/>
      <c r="S13" s="37"/>
      <c r="T13" s="37"/>
      <c r="U13" s="37"/>
      <c r="V13" s="37"/>
      <c r="W13" s="37"/>
      <c r="X13" s="37"/>
      <c r="Y13" s="37"/>
      <c r="Z13" s="37"/>
      <c r="AA13" s="37"/>
    </row>
    <row r="14" spans="1:27" s="9" customFormat="1" ht="132">
      <c r="A14" s="16" t="s">
        <v>22</v>
      </c>
      <c r="B14" s="11"/>
      <c r="C14" s="15" t="s">
        <v>23</v>
      </c>
      <c r="D14" s="11"/>
      <c r="E14" s="44">
        <v>0</v>
      </c>
      <c r="F14" s="52">
        <f t="shared" si="0"/>
        <v>0</v>
      </c>
      <c r="G14" s="48">
        <v>20</v>
      </c>
      <c r="H14" s="52">
        <f t="shared" si="1"/>
        <v>80</v>
      </c>
      <c r="I14" s="46">
        <v>95</v>
      </c>
      <c r="J14" s="52">
        <f t="shared" si="2"/>
        <v>380</v>
      </c>
      <c r="K14" s="48">
        <v>0</v>
      </c>
      <c r="L14" s="52">
        <f t="shared" si="3"/>
        <v>0</v>
      </c>
      <c r="M14" s="46">
        <v>330</v>
      </c>
      <c r="N14" s="52">
        <f t="shared" si="4"/>
        <v>1320</v>
      </c>
      <c r="O14" s="56">
        <f t="shared" si="5"/>
        <v>1780</v>
      </c>
      <c r="P14" s="34"/>
      <c r="Q14" s="63">
        <v>9511870370</v>
      </c>
      <c r="R14" s="37"/>
      <c r="S14" s="37"/>
      <c r="T14" s="37"/>
      <c r="U14" s="37"/>
      <c r="V14" s="37"/>
      <c r="W14" s="37"/>
      <c r="X14" s="37"/>
      <c r="Y14" s="37"/>
      <c r="Z14" s="37"/>
      <c r="AA14" s="37"/>
    </row>
    <row r="15" spans="1:27" s="9" customFormat="1" ht="72">
      <c r="A15" s="10">
        <v>10</v>
      </c>
      <c r="B15" s="11"/>
      <c r="C15" s="12" t="s">
        <v>24</v>
      </c>
      <c r="D15" s="11"/>
      <c r="E15" s="44">
        <v>10</v>
      </c>
      <c r="F15" s="52">
        <f t="shared" si="0"/>
        <v>40</v>
      </c>
      <c r="G15" s="48">
        <v>10</v>
      </c>
      <c r="H15" s="52">
        <f t="shared" si="1"/>
        <v>40</v>
      </c>
      <c r="I15" s="46">
        <v>30</v>
      </c>
      <c r="J15" s="52">
        <f t="shared" si="2"/>
        <v>120</v>
      </c>
      <c r="K15" s="48">
        <v>0</v>
      </c>
      <c r="L15" s="52">
        <f t="shared" si="3"/>
        <v>0</v>
      </c>
      <c r="M15" s="46">
        <v>70</v>
      </c>
      <c r="N15" s="52">
        <f t="shared" si="4"/>
        <v>280</v>
      </c>
      <c r="O15" s="56">
        <f t="shared" si="5"/>
        <v>480</v>
      </c>
      <c r="P15" s="34"/>
      <c r="Q15" s="63" t="s">
        <v>177</v>
      </c>
      <c r="R15" s="37"/>
      <c r="S15" s="37"/>
      <c r="T15" s="37"/>
      <c r="U15" s="37"/>
      <c r="V15" s="37"/>
      <c r="W15" s="37"/>
      <c r="X15" s="37"/>
      <c r="Y15" s="37"/>
      <c r="Z15" s="37"/>
      <c r="AA15" s="37"/>
    </row>
    <row r="16" spans="1:27" s="23" customFormat="1" ht="54.75" customHeight="1">
      <c r="A16" s="20">
        <v>11</v>
      </c>
      <c r="B16" s="21"/>
      <c r="C16" s="22" t="s">
        <v>25</v>
      </c>
      <c r="D16" s="21"/>
      <c r="E16" s="44">
        <v>0</v>
      </c>
      <c r="F16" s="52">
        <f t="shared" si="0"/>
        <v>0</v>
      </c>
      <c r="G16" s="48">
        <v>25</v>
      </c>
      <c r="H16" s="52">
        <f t="shared" si="1"/>
        <v>100</v>
      </c>
      <c r="I16" s="48">
        <v>0</v>
      </c>
      <c r="J16" s="52">
        <f t="shared" si="2"/>
        <v>0</v>
      </c>
      <c r="K16" s="48">
        <v>0</v>
      </c>
      <c r="L16" s="52">
        <f t="shared" si="3"/>
        <v>0</v>
      </c>
      <c r="M16" s="54">
        <v>25</v>
      </c>
      <c r="N16" s="52">
        <f t="shared" si="4"/>
        <v>100</v>
      </c>
      <c r="O16" s="56">
        <f t="shared" si="5"/>
        <v>200</v>
      </c>
      <c r="P16" s="33" t="s">
        <v>7</v>
      </c>
      <c r="Q16" s="64" t="s">
        <v>178</v>
      </c>
      <c r="R16" s="38"/>
      <c r="S16" s="38"/>
      <c r="T16" s="38"/>
      <c r="U16" s="38"/>
      <c r="V16" s="38"/>
      <c r="W16" s="38"/>
      <c r="X16" s="38"/>
      <c r="Y16" s="38"/>
      <c r="Z16" s="38"/>
      <c r="AA16" s="38"/>
    </row>
    <row r="17" spans="1:27" s="9" customFormat="1" ht="108">
      <c r="A17" s="20">
        <v>12</v>
      </c>
      <c r="B17" s="11" t="s">
        <v>5</v>
      </c>
      <c r="C17" s="22" t="s">
        <v>26</v>
      </c>
      <c r="D17" s="11"/>
      <c r="E17" s="44">
        <v>0</v>
      </c>
      <c r="F17" s="52">
        <f t="shared" si="0"/>
        <v>0</v>
      </c>
      <c r="G17" s="48">
        <v>15</v>
      </c>
      <c r="H17" s="52">
        <f t="shared" si="1"/>
        <v>60</v>
      </c>
      <c r="I17" s="46">
        <v>40</v>
      </c>
      <c r="J17" s="52">
        <f t="shared" si="2"/>
        <v>160</v>
      </c>
      <c r="K17" s="48">
        <v>0</v>
      </c>
      <c r="L17" s="52">
        <f t="shared" si="3"/>
        <v>0</v>
      </c>
      <c r="M17" s="46">
        <v>80</v>
      </c>
      <c r="N17" s="52">
        <f t="shared" si="4"/>
        <v>320</v>
      </c>
      <c r="O17" s="56">
        <f t="shared" si="5"/>
        <v>540</v>
      </c>
      <c r="P17" s="33" t="s">
        <v>7</v>
      </c>
      <c r="Q17" s="67" t="s">
        <v>179</v>
      </c>
      <c r="R17" s="37"/>
      <c r="S17" s="37"/>
      <c r="T17" s="37"/>
      <c r="U17" s="37"/>
      <c r="V17" s="37"/>
      <c r="W17" s="37"/>
      <c r="X17" s="37"/>
      <c r="Y17" s="37"/>
      <c r="Z17" s="37"/>
      <c r="AA17" s="37"/>
    </row>
    <row r="18" spans="1:27" s="9" customFormat="1" ht="20.25" customHeight="1">
      <c r="A18" s="20"/>
      <c r="B18" s="11" t="s">
        <v>8</v>
      </c>
      <c r="C18" s="24" t="s">
        <v>241</v>
      </c>
      <c r="D18" s="11"/>
      <c r="E18" s="44">
        <v>0</v>
      </c>
      <c r="F18" s="52">
        <f t="shared" si="0"/>
        <v>0</v>
      </c>
      <c r="G18" s="48">
        <v>15</v>
      </c>
      <c r="H18" s="52">
        <f t="shared" si="1"/>
        <v>60</v>
      </c>
      <c r="I18" s="46">
        <v>30</v>
      </c>
      <c r="J18" s="52">
        <f t="shared" si="2"/>
        <v>120</v>
      </c>
      <c r="K18" s="48">
        <v>0</v>
      </c>
      <c r="L18" s="52">
        <f t="shared" si="3"/>
        <v>0</v>
      </c>
      <c r="M18" s="46">
        <v>75</v>
      </c>
      <c r="N18" s="52">
        <f t="shared" si="4"/>
        <v>300</v>
      </c>
      <c r="O18" s="56">
        <f t="shared" si="5"/>
        <v>480</v>
      </c>
      <c r="P18" s="34"/>
      <c r="Q18" s="68"/>
      <c r="R18" s="37"/>
      <c r="S18" s="37"/>
      <c r="T18" s="37"/>
      <c r="U18" s="37"/>
      <c r="V18" s="37"/>
      <c r="W18" s="37"/>
      <c r="X18" s="37"/>
      <c r="Y18" s="37"/>
      <c r="Z18" s="37"/>
      <c r="AA18" s="37"/>
    </row>
    <row r="19" spans="1:27" s="9" customFormat="1" ht="108">
      <c r="A19" s="75">
        <v>13</v>
      </c>
      <c r="B19" s="11" t="s">
        <v>5</v>
      </c>
      <c r="C19" s="12" t="s">
        <v>27</v>
      </c>
      <c r="D19" s="11"/>
      <c r="E19" s="44">
        <v>0</v>
      </c>
      <c r="F19" s="52">
        <f t="shared" si="0"/>
        <v>0</v>
      </c>
      <c r="G19" s="48">
        <v>5</v>
      </c>
      <c r="H19" s="52">
        <f t="shared" si="1"/>
        <v>20</v>
      </c>
      <c r="I19" s="48">
        <v>2</v>
      </c>
      <c r="J19" s="52">
        <f t="shared" si="2"/>
        <v>8</v>
      </c>
      <c r="K19" s="48">
        <v>0</v>
      </c>
      <c r="L19" s="52">
        <f t="shared" si="3"/>
        <v>0</v>
      </c>
      <c r="M19" s="48">
        <v>18</v>
      </c>
      <c r="N19" s="52">
        <f t="shared" si="4"/>
        <v>72</v>
      </c>
      <c r="O19" s="56">
        <f t="shared" si="5"/>
        <v>100</v>
      </c>
      <c r="P19" s="33" t="s">
        <v>7</v>
      </c>
      <c r="Q19" s="67" t="s">
        <v>180</v>
      </c>
      <c r="R19" s="37"/>
      <c r="S19" s="37"/>
      <c r="T19" s="37"/>
      <c r="U19" s="37"/>
      <c r="V19" s="37"/>
      <c r="W19" s="37"/>
      <c r="X19" s="37"/>
      <c r="Y19" s="37"/>
      <c r="Z19" s="37"/>
      <c r="AA19" s="37"/>
    </row>
    <row r="20" spans="1:27" s="9" customFormat="1" ht="18" customHeight="1">
      <c r="A20" s="75"/>
      <c r="B20" s="11" t="s">
        <v>8</v>
      </c>
      <c r="C20" s="12" t="s">
        <v>242</v>
      </c>
      <c r="D20" s="11"/>
      <c r="E20" s="44">
        <v>0</v>
      </c>
      <c r="F20" s="52">
        <f t="shared" si="0"/>
        <v>0</v>
      </c>
      <c r="G20" s="48">
        <v>13</v>
      </c>
      <c r="H20" s="52">
        <f t="shared" si="1"/>
        <v>52</v>
      </c>
      <c r="I20" s="48">
        <v>2</v>
      </c>
      <c r="J20" s="52">
        <f t="shared" si="2"/>
        <v>8</v>
      </c>
      <c r="K20" s="48">
        <v>0</v>
      </c>
      <c r="L20" s="52">
        <f t="shared" si="3"/>
        <v>0</v>
      </c>
      <c r="M20" s="48">
        <v>18</v>
      </c>
      <c r="N20" s="52">
        <f t="shared" si="4"/>
        <v>72</v>
      </c>
      <c r="O20" s="56">
        <f t="shared" si="5"/>
        <v>132</v>
      </c>
      <c r="P20" s="34"/>
      <c r="Q20" s="68"/>
      <c r="R20" s="37"/>
      <c r="S20" s="37"/>
      <c r="T20" s="37"/>
      <c r="U20" s="37"/>
      <c r="V20" s="37"/>
      <c r="W20" s="37"/>
      <c r="X20" s="37"/>
      <c r="Y20" s="37"/>
      <c r="Z20" s="37"/>
      <c r="AA20" s="37"/>
    </row>
    <row r="21" spans="1:27" s="9" customFormat="1" ht="93.75" customHeight="1">
      <c r="A21" s="75">
        <v>14</v>
      </c>
      <c r="B21" s="11" t="s">
        <v>5</v>
      </c>
      <c r="C21" s="25" t="s">
        <v>28</v>
      </c>
      <c r="D21" s="26"/>
      <c r="E21" s="44">
        <v>0</v>
      </c>
      <c r="F21" s="52">
        <f t="shared" si="0"/>
        <v>0</v>
      </c>
      <c r="G21" s="48">
        <v>0</v>
      </c>
      <c r="H21" s="52">
        <f t="shared" si="1"/>
        <v>0</v>
      </c>
      <c r="I21" s="46">
        <v>10</v>
      </c>
      <c r="J21" s="52">
        <f t="shared" si="2"/>
        <v>40</v>
      </c>
      <c r="K21" s="48">
        <v>0</v>
      </c>
      <c r="L21" s="52">
        <f t="shared" si="3"/>
        <v>0</v>
      </c>
      <c r="M21" s="46">
        <v>25</v>
      </c>
      <c r="N21" s="52">
        <f t="shared" si="4"/>
        <v>100</v>
      </c>
      <c r="O21" s="56">
        <f t="shared" si="5"/>
        <v>140</v>
      </c>
      <c r="P21" s="34"/>
      <c r="Q21" s="67">
        <v>9512024286</v>
      </c>
      <c r="R21" s="37"/>
      <c r="S21" s="37"/>
      <c r="T21" s="37"/>
      <c r="U21" s="37"/>
      <c r="V21" s="37"/>
      <c r="W21" s="37"/>
      <c r="X21" s="37"/>
      <c r="Y21" s="37"/>
      <c r="Z21" s="37"/>
      <c r="AA21" s="37"/>
    </row>
    <row r="22" spans="1:27" s="9" customFormat="1" ht="61.5" customHeight="1">
      <c r="A22" s="75"/>
      <c r="B22" s="11" t="s">
        <v>8</v>
      </c>
      <c r="C22" s="12" t="s">
        <v>29</v>
      </c>
      <c r="D22" s="11"/>
      <c r="E22" s="44">
        <v>0</v>
      </c>
      <c r="F22" s="52">
        <f t="shared" si="0"/>
        <v>0</v>
      </c>
      <c r="G22" s="48">
        <v>300</v>
      </c>
      <c r="H22" s="52">
        <f t="shared" si="1"/>
        <v>1200</v>
      </c>
      <c r="I22" s="46">
        <v>15</v>
      </c>
      <c r="J22" s="52">
        <f t="shared" si="2"/>
        <v>60</v>
      </c>
      <c r="K22" s="48">
        <v>0</v>
      </c>
      <c r="L22" s="52">
        <f t="shared" si="3"/>
        <v>0</v>
      </c>
      <c r="M22" s="48">
        <v>0</v>
      </c>
      <c r="N22" s="52">
        <f t="shared" si="4"/>
        <v>0</v>
      </c>
      <c r="O22" s="56">
        <f t="shared" si="5"/>
        <v>1260</v>
      </c>
      <c r="P22" s="34"/>
      <c r="Q22" s="68"/>
      <c r="R22" s="37"/>
      <c r="S22" s="37"/>
      <c r="T22" s="37"/>
      <c r="U22" s="37"/>
      <c r="V22" s="37"/>
      <c r="W22" s="37"/>
      <c r="X22" s="37"/>
      <c r="Y22" s="37"/>
      <c r="Z22" s="37"/>
      <c r="AA22" s="37"/>
    </row>
    <row r="23" spans="1:27" s="9" customFormat="1" ht="82.5" customHeight="1">
      <c r="A23" s="10">
        <v>15</v>
      </c>
      <c r="B23" s="11"/>
      <c r="C23" s="12" t="s">
        <v>30</v>
      </c>
      <c r="D23" s="11"/>
      <c r="E23" s="44">
        <v>0</v>
      </c>
      <c r="F23" s="52">
        <f t="shared" si="0"/>
        <v>0</v>
      </c>
      <c r="G23" s="48">
        <v>0</v>
      </c>
      <c r="H23" s="52">
        <f t="shared" si="1"/>
        <v>0</v>
      </c>
      <c r="I23" s="46">
        <v>85</v>
      </c>
      <c r="J23" s="52">
        <f t="shared" si="2"/>
        <v>340</v>
      </c>
      <c r="K23" s="48">
        <v>0</v>
      </c>
      <c r="L23" s="52">
        <f t="shared" si="3"/>
        <v>0</v>
      </c>
      <c r="M23" s="46">
        <v>450</v>
      </c>
      <c r="N23" s="52">
        <f t="shared" si="4"/>
        <v>1800</v>
      </c>
      <c r="O23" s="56">
        <f t="shared" si="5"/>
        <v>2140</v>
      </c>
      <c r="P23" s="34"/>
      <c r="Q23" s="63" t="s">
        <v>181</v>
      </c>
      <c r="R23" s="37"/>
      <c r="S23" s="37"/>
      <c r="T23" s="37"/>
      <c r="U23" s="37"/>
      <c r="V23" s="37"/>
      <c r="W23" s="37"/>
      <c r="X23" s="37"/>
      <c r="Y23" s="37"/>
      <c r="Z23" s="37"/>
      <c r="AA23" s="37"/>
    </row>
    <row r="24" spans="1:27" s="9" customFormat="1" ht="78.75" customHeight="1">
      <c r="A24" s="74">
        <v>16</v>
      </c>
      <c r="B24" s="11" t="s">
        <v>5</v>
      </c>
      <c r="C24" s="12" t="s">
        <v>31</v>
      </c>
      <c r="D24" s="11"/>
      <c r="E24" s="44">
        <v>5</v>
      </c>
      <c r="F24" s="52">
        <f t="shared" si="0"/>
        <v>20</v>
      </c>
      <c r="G24" s="48">
        <v>105</v>
      </c>
      <c r="H24" s="52">
        <f t="shared" si="1"/>
        <v>420</v>
      </c>
      <c r="I24" s="46">
        <v>45</v>
      </c>
      <c r="J24" s="52">
        <f t="shared" si="2"/>
        <v>180</v>
      </c>
      <c r="K24" s="48">
        <v>0</v>
      </c>
      <c r="L24" s="52">
        <f t="shared" si="3"/>
        <v>0</v>
      </c>
      <c r="M24" s="46">
        <v>40</v>
      </c>
      <c r="N24" s="52">
        <f t="shared" si="4"/>
        <v>160</v>
      </c>
      <c r="O24" s="56">
        <f t="shared" si="5"/>
        <v>780</v>
      </c>
      <c r="P24" s="34"/>
      <c r="Q24" s="67">
        <v>9512047580</v>
      </c>
      <c r="R24" s="37"/>
      <c r="S24" s="37"/>
      <c r="T24" s="37"/>
      <c r="U24" s="37"/>
      <c r="V24" s="37"/>
      <c r="W24" s="37"/>
      <c r="X24" s="37"/>
      <c r="Y24" s="37"/>
      <c r="Z24" s="37"/>
      <c r="AA24" s="37"/>
    </row>
    <row r="25" spans="1:27" s="9" customFormat="1" ht="60.75" customHeight="1">
      <c r="A25" s="74"/>
      <c r="B25" s="11" t="s">
        <v>8</v>
      </c>
      <c r="C25" s="12" t="s">
        <v>32</v>
      </c>
      <c r="D25" s="11"/>
      <c r="E25" s="44">
        <v>5</v>
      </c>
      <c r="F25" s="52">
        <f t="shared" si="0"/>
        <v>20</v>
      </c>
      <c r="G25" s="48">
        <v>100</v>
      </c>
      <c r="H25" s="52">
        <f t="shared" si="1"/>
        <v>400</v>
      </c>
      <c r="I25" s="46">
        <v>45</v>
      </c>
      <c r="J25" s="52">
        <f t="shared" si="2"/>
        <v>180</v>
      </c>
      <c r="K25" s="48">
        <v>0</v>
      </c>
      <c r="L25" s="52">
        <f t="shared" si="3"/>
        <v>0</v>
      </c>
      <c r="M25" s="46">
        <v>35</v>
      </c>
      <c r="N25" s="52">
        <f t="shared" si="4"/>
        <v>140</v>
      </c>
      <c r="O25" s="56">
        <f t="shared" si="5"/>
        <v>740</v>
      </c>
      <c r="P25" s="34"/>
      <c r="Q25" s="68"/>
      <c r="R25" s="37"/>
      <c r="S25" s="37"/>
      <c r="T25" s="37"/>
      <c r="U25" s="37"/>
      <c r="V25" s="37"/>
      <c r="W25" s="37"/>
      <c r="X25" s="37"/>
      <c r="Y25" s="37"/>
      <c r="Z25" s="37"/>
      <c r="AA25" s="37"/>
    </row>
    <row r="26" spans="1:27" s="9" customFormat="1" ht="90" customHeight="1">
      <c r="A26" s="10">
        <v>17</v>
      </c>
      <c r="B26" s="11"/>
      <c r="C26" s="12" t="s">
        <v>33</v>
      </c>
      <c r="D26" s="11"/>
      <c r="E26" s="44">
        <v>0</v>
      </c>
      <c r="F26" s="52">
        <f t="shared" si="0"/>
        <v>0</v>
      </c>
      <c r="G26" s="48">
        <v>18</v>
      </c>
      <c r="H26" s="52">
        <f t="shared" si="1"/>
        <v>72</v>
      </c>
      <c r="I26" s="46">
        <v>25</v>
      </c>
      <c r="J26" s="52">
        <f t="shared" si="2"/>
        <v>100</v>
      </c>
      <c r="K26" s="48">
        <v>0</v>
      </c>
      <c r="L26" s="52">
        <f t="shared" si="3"/>
        <v>0</v>
      </c>
      <c r="M26" s="46">
        <v>100</v>
      </c>
      <c r="N26" s="52">
        <f t="shared" si="4"/>
        <v>400</v>
      </c>
      <c r="O26" s="56">
        <f t="shared" si="5"/>
        <v>572</v>
      </c>
      <c r="P26" s="34"/>
      <c r="Q26" s="63" t="s">
        <v>182</v>
      </c>
      <c r="R26" s="37"/>
      <c r="S26" s="37"/>
      <c r="T26" s="37"/>
      <c r="U26" s="37"/>
      <c r="V26" s="37"/>
      <c r="W26" s="37"/>
      <c r="X26" s="37"/>
      <c r="Y26" s="37"/>
      <c r="Z26" s="37"/>
      <c r="AA26" s="37"/>
    </row>
    <row r="27" spans="1:27" s="9" customFormat="1" ht="93.75" customHeight="1">
      <c r="A27" s="10">
        <v>18</v>
      </c>
      <c r="B27" s="11"/>
      <c r="C27" s="12" t="s">
        <v>34</v>
      </c>
      <c r="D27" s="11"/>
      <c r="E27" s="44">
        <v>0</v>
      </c>
      <c r="F27" s="52">
        <f t="shared" si="0"/>
        <v>0</v>
      </c>
      <c r="G27" s="48">
        <v>20</v>
      </c>
      <c r="H27" s="52">
        <f t="shared" si="1"/>
        <v>80</v>
      </c>
      <c r="I27" s="46">
        <v>5</v>
      </c>
      <c r="J27" s="52">
        <f t="shared" si="2"/>
        <v>20</v>
      </c>
      <c r="K27" s="48">
        <v>0</v>
      </c>
      <c r="L27" s="52">
        <f t="shared" si="3"/>
        <v>0</v>
      </c>
      <c r="M27" s="46">
        <v>100</v>
      </c>
      <c r="N27" s="52">
        <f t="shared" si="4"/>
        <v>400</v>
      </c>
      <c r="O27" s="56">
        <f t="shared" si="5"/>
        <v>500</v>
      </c>
      <c r="P27" s="34"/>
      <c r="Q27" s="63" t="s">
        <v>183</v>
      </c>
      <c r="R27" s="37"/>
      <c r="S27" s="37"/>
      <c r="T27" s="37"/>
      <c r="U27" s="37"/>
      <c r="V27" s="37"/>
      <c r="W27" s="37"/>
      <c r="X27" s="37"/>
      <c r="Y27" s="37"/>
      <c r="Z27" s="37"/>
      <c r="AA27" s="37"/>
    </row>
    <row r="28" spans="1:27" s="9" customFormat="1" ht="80.25" customHeight="1">
      <c r="A28" s="10">
        <v>19</v>
      </c>
      <c r="B28" s="11"/>
      <c r="C28" s="12" t="s">
        <v>35</v>
      </c>
      <c r="D28" s="11"/>
      <c r="E28" s="44">
        <v>0</v>
      </c>
      <c r="F28" s="52">
        <f t="shared" si="0"/>
        <v>0</v>
      </c>
      <c r="G28" s="48">
        <v>80</v>
      </c>
      <c r="H28" s="52">
        <f t="shared" si="1"/>
        <v>320</v>
      </c>
      <c r="I28" s="46">
        <v>5</v>
      </c>
      <c r="J28" s="52">
        <f t="shared" si="2"/>
        <v>20</v>
      </c>
      <c r="K28" s="48">
        <v>0</v>
      </c>
      <c r="L28" s="52">
        <f t="shared" si="3"/>
        <v>0</v>
      </c>
      <c r="M28" s="46">
        <v>65</v>
      </c>
      <c r="N28" s="52">
        <f t="shared" si="4"/>
        <v>260</v>
      </c>
      <c r="O28" s="56">
        <f t="shared" si="5"/>
        <v>600</v>
      </c>
      <c r="P28" s="34"/>
      <c r="Q28" s="63">
        <v>9513049062</v>
      </c>
      <c r="R28" s="37"/>
      <c r="S28" s="37"/>
      <c r="T28" s="37"/>
      <c r="U28" s="37"/>
      <c r="V28" s="37"/>
      <c r="W28" s="37"/>
      <c r="X28" s="37"/>
      <c r="Y28" s="37"/>
      <c r="Z28" s="37"/>
      <c r="AA28" s="37"/>
    </row>
    <row r="29" spans="1:27" s="9" customFormat="1" ht="67.5" customHeight="1">
      <c r="A29" s="10">
        <v>20</v>
      </c>
      <c r="B29" s="11"/>
      <c r="C29" s="12" t="s">
        <v>36</v>
      </c>
      <c r="D29" s="11"/>
      <c r="E29" s="44">
        <v>0</v>
      </c>
      <c r="F29" s="52">
        <f t="shared" si="0"/>
        <v>0</v>
      </c>
      <c r="G29" s="48">
        <v>35</v>
      </c>
      <c r="H29" s="52">
        <f t="shared" si="1"/>
        <v>140</v>
      </c>
      <c r="I29" s="46">
        <v>5</v>
      </c>
      <c r="J29" s="52">
        <f t="shared" si="2"/>
        <v>20</v>
      </c>
      <c r="K29" s="48">
        <v>0</v>
      </c>
      <c r="L29" s="52">
        <f t="shared" si="3"/>
        <v>0</v>
      </c>
      <c r="M29" s="46">
        <v>35</v>
      </c>
      <c r="N29" s="52">
        <f t="shared" si="4"/>
        <v>140</v>
      </c>
      <c r="O29" s="56">
        <f t="shared" si="5"/>
        <v>300</v>
      </c>
      <c r="P29" s="34"/>
      <c r="Q29" s="63" t="s">
        <v>184</v>
      </c>
      <c r="R29" s="37"/>
      <c r="S29" s="37"/>
      <c r="T29" s="37"/>
      <c r="U29" s="37"/>
      <c r="V29" s="37"/>
      <c r="W29" s="37"/>
      <c r="X29" s="37"/>
      <c r="Y29" s="37"/>
      <c r="Z29" s="37"/>
      <c r="AA29" s="37"/>
    </row>
    <row r="30" spans="1:27" s="9" customFormat="1" ht="89.25" customHeight="1">
      <c r="A30" s="10">
        <v>21</v>
      </c>
      <c r="B30" s="11"/>
      <c r="C30" s="12" t="s">
        <v>37</v>
      </c>
      <c r="D30" s="11"/>
      <c r="E30" s="44">
        <v>0</v>
      </c>
      <c r="F30" s="52">
        <f t="shared" si="0"/>
        <v>0</v>
      </c>
      <c r="G30" s="48">
        <v>5</v>
      </c>
      <c r="H30" s="52">
        <f t="shared" si="1"/>
        <v>20</v>
      </c>
      <c r="I30" s="46">
        <v>10</v>
      </c>
      <c r="J30" s="52">
        <f t="shared" si="2"/>
        <v>40</v>
      </c>
      <c r="K30" s="48">
        <v>0</v>
      </c>
      <c r="L30" s="52">
        <f t="shared" si="3"/>
        <v>0</v>
      </c>
      <c r="M30" s="46">
        <v>35</v>
      </c>
      <c r="N30" s="52">
        <f t="shared" si="4"/>
        <v>140</v>
      </c>
      <c r="O30" s="56">
        <f t="shared" si="5"/>
        <v>200</v>
      </c>
      <c r="P30" s="34"/>
      <c r="Q30" s="63" t="s">
        <v>185</v>
      </c>
      <c r="R30" s="37"/>
      <c r="S30" s="37"/>
      <c r="T30" s="37"/>
      <c r="U30" s="37"/>
      <c r="V30" s="37"/>
      <c r="W30" s="37"/>
      <c r="X30" s="37"/>
      <c r="Y30" s="37"/>
      <c r="Z30" s="37"/>
      <c r="AA30" s="37"/>
    </row>
    <row r="31" spans="1:27" s="23" customFormat="1" ht="127.5" customHeight="1">
      <c r="A31" s="20">
        <v>22</v>
      </c>
      <c r="B31" s="21"/>
      <c r="C31" s="12" t="s">
        <v>38</v>
      </c>
      <c r="D31" s="21"/>
      <c r="E31" s="44">
        <v>0</v>
      </c>
      <c r="F31" s="52">
        <f t="shared" si="0"/>
        <v>0</v>
      </c>
      <c r="G31" s="46">
        <v>10</v>
      </c>
      <c r="H31" s="52">
        <f t="shared" si="1"/>
        <v>40</v>
      </c>
      <c r="I31" s="48">
        <v>5</v>
      </c>
      <c r="J31" s="52">
        <f t="shared" si="2"/>
        <v>20</v>
      </c>
      <c r="K31" s="48">
        <v>0</v>
      </c>
      <c r="L31" s="52">
        <f t="shared" si="3"/>
        <v>0</v>
      </c>
      <c r="M31" s="46">
        <v>10</v>
      </c>
      <c r="N31" s="52">
        <f t="shared" si="4"/>
        <v>40</v>
      </c>
      <c r="O31" s="56">
        <f t="shared" si="5"/>
        <v>100</v>
      </c>
      <c r="P31" s="33" t="s">
        <v>7</v>
      </c>
      <c r="Q31" s="64" t="s">
        <v>186</v>
      </c>
      <c r="R31" s="38"/>
      <c r="S31" s="38"/>
      <c r="T31" s="38"/>
      <c r="U31" s="38"/>
      <c r="V31" s="38"/>
      <c r="W31" s="38"/>
      <c r="X31" s="38"/>
      <c r="Y31" s="38"/>
      <c r="Z31" s="38"/>
      <c r="AA31" s="38"/>
    </row>
    <row r="32" spans="1:27" s="9" customFormat="1" ht="68.25" customHeight="1">
      <c r="A32" s="10">
        <v>23</v>
      </c>
      <c r="B32" s="11"/>
      <c r="C32" s="12" t="s">
        <v>39</v>
      </c>
      <c r="D32" s="11"/>
      <c r="E32" s="44">
        <v>0</v>
      </c>
      <c r="F32" s="52">
        <f t="shared" si="0"/>
        <v>0</v>
      </c>
      <c r="G32" s="48">
        <v>60</v>
      </c>
      <c r="H32" s="52">
        <f t="shared" si="1"/>
        <v>240</v>
      </c>
      <c r="I32" s="46">
        <v>55</v>
      </c>
      <c r="J32" s="52">
        <f t="shared" si="2"/>
        <v>220</v>
      </c>
      <c r="K32" s="48">
        <v>0</v>
      </c>
      <c r="L32" s="52">
        <f t="shared" si="3"/>
        <v>0</v>
      </c>
      <c r="M32" s="46">
        <v>135</v>
      </c>
      <c r="N32" s="52">
        <f t="shared" si="4"/>
        <v>540</v>
      </c>
      <c r="O32" s="56">
        <f t="shared" si="5"/>
        <v>1000</v>
      </c>
      <c r="P32" s="34"/>
      <c r="Q32" s="63">
        <v>9513074502</v>
      </c>
      <c r="R32" s="37"/>
      <c r="S32" s="37"/>
      <c r="T32" s="37"/>
      <c r="U32" s="37"/>
      <c r="V32" s="37"/>
      <c r="W32" s="37"/>
      <c r="X32" s="37"/>
      <c r="Y32" s="37"/>
      <c r="Z32" s="37"/>
      <c r="AA32" s="37"/>
    </row>
    <row r="33" spans="1:27" s="9" customFormat="1" ht="80.25" customHeight="1">
      <c r="A33" s="76" t="s">
        <v>40</v>
      </c>
      <c r="B33" s="11" t="s">
        <v>5</v>
      </c>
      <c r="C33" s="15" t="s">
        <v>41</v>
      </c>
      <c r="D33" s="11"/>
      <c r="E33" s="44">
        <v>0</v>
      </c>
      <c r="F33" s="52">
        <f t="shared" si="0"/>
        <v>0</v>
      </c>
      <c r="G33" s="48">
        <v>10</v>
      </c>
      <c r="H33" s="52">
        <f t="shared" si="1"/>
        <v>40</v>
      </c>
      <c r="I33" s="46">
        <v>5</v>
      </c>
      <c r="J33" s="52">
        <f t="shared" si="2"/>
        <v>20</v>
      </c>
      <c r="K33" s="48">
        <v>0</v>
      </c>
      <c r="L33" s="52">
        <f t="shared" si="3"/>
        <v>0</v>
      </c>
      <c r="M33" s="46">
        <v>20</v>
      </c>
      <c r="N33" s="52">
        <f t="shared" si="4"/>
        <v>80</v>
      </c>
      <c r="O33" s="56">
        <f t="shared" si="5"/>
        <v>140</v>
      </c>
      <c r="P33" s="34"/>
      <c r="Q33" s="67" t="s">
        <v>187</v>
      </c>
      <c r="R33" s="37"/>
      <c r="S33" s="37"/>
      <c r="T33" s="37"/>
      <c r="U33" s="37"/>
      <c r="V33" s="37"/>
      <c r="W33" s="37"/>
      <c r="X33" s="37"/>
      <c r="Y33" s="37"/>
      <c r="Z33" s="37"/>
      <c r="AA33" s="37"/>
    </row>
    <row r="34" spans="1:27" s="9" customFormat="1" ht="20.25" customHeight="1">
      <c r="A34" s="76"/>
      <c r="B34" s="11" t="s">
        <v>8</v>
      </c>
      <c r="C34" s="15" t="s">
        <v>42</v>
      </c>
      <c r="D34" s="11"/>
      <c r="E34" s="44">
        <v>0</v>
      </c>
      <c r="F34" s="52">
        <f t="shared" si="0"/>
        <v>0</v>
      </c>
      <c r="G34" s="48">
        <v>10</v>
      </c>
      <c r="H34" s="52">
        <f t="shared" si="1"/>
        <v>40</v>
      </c>
      <c r="I34" s="46">
        <v>5</v>
      </c>
      <c r="J34" s="52">
        <f t="shared" si="2"/>
        <v>20</v>
      </c>
      <c r="K34" s="48">
        <v>0</v>
      </c>
      <c r="L34" s="52">
        <f t="shared" si="3"/>
        <v>0</v>
      </c>
      <c r="M34" s="46">
        <v>0</v>
      </c>
      <c r="N34" s="52">
        <f t="shared" si="4"/>
        <v>0</v>
      </c>
      <c r="O34" s="56">
        <f t="shared" si="5"/>
        <v>60</v>
      </c>
      <c r="P34" s="34"/>
      <c r="Q34" s="68"/>
      <c r="R34" s="37"/>
      <c r="S34" s="37"/>
      <c r="T34" s="37"/>
      <c r="U34" s="37"/>
      <c r="V34" s="37"/>
      <c r="W34" s="37"/>
      <c r="X34" s="37"/>
      <c r="Y34" s="37"/>
      <c r="Z34" s="37"/>
      <c r="AA34" s="37"/>
    </row>
    <row r="35" spans="1:27" s="9" customFormat="1" ht="79.5" customHeight="1">
      <c r="A35" s="76" t="s">
        <v>43</v>
      </c>
      <c r="B35" s="11" t="s">
        <v>5</v>
      </c>
      <c r="C35" s="15" t="s">
        <v>44</v>
      </c>
      <c r="D35" s="11"/>
      <c r="E35" s="44">
        <v>0</v>
      </c>
      <c r="F35" s="52">
        <f t="shared" si="0"/>
        <v>0</v>
      </c>
      <c r="G35" s="48">
        <v>7</v>
      </c>
      <c r="H35" s="52">
        <f t="shared" si="1"/>
        <v>28</v>
      </c>
      <c r="I35" s="46">
        <v>40</v>
      </c>
      <c r="J35" s="52">
        <f t="shared" si="2"/>
        <v>160</v>
      </c>
      <c r="K35" s="48">
        <v>0</v>
      </c>
      <c r="L35" s="52">
        <f t="shared" si="3"/>
        <v>0</v>
      </c>
      <c r="M35" s="46">
        <v>18</v>
      </c>
      <c r="N35" s="52">
        <f t="shared" si="4"/>
        <v>72</v>
      </c>
      <c r="O35" s="56">
        <f t="shared" si="5"/>
        <v>260</v>
      </c>
      <c r="P35" s="34"/>
      <c r="Q35" s="67" t="s">
        <v>188</v>
      </c>
      <c r="R35" s="37"/>
      <c r="S35" s="37"/>
      <c r="T35" s="37"/>
      <c r="U35" s="37"/>
      <c r="V35" s="37"/>
      <c r="W35" s="37"/>
      <c r="X35" s="37"/>
      <c r="Y35" s="37"/>
      <c r="Z35" s="37"/>
      <c r="AA35" s="37"/>
    </row>
    <row r="36" spans="1:27" s="9" customFormat="1" ht="22.5" customHeight="1">
      <c r="A36" s="76"/>
      <c r="B36" s="11" t="s">
        <v>8</v>
      </c>
      <c r="C36" s="15" t="s">
        <v>42</v>
      </c>
      <c r="D36" s="11"/>
      <c r="E36" s="44">
        <v>0</v>
      </c>
      <c r="F36" s="52">
        <f t="shared" si="0"/>
        <v>0</v>
      </c>
      <c r="G36" s="48">
        <v>7</v>
      </c>
      <c r="H36" s="52">
        <f t="shared" si="1"/>
        <v>28</v>
      </c>
      <c r="I36" s="46">
        <v>8</v>
      </c>
      <c r="J36" s="52">
        <f t="shared" si="2"/>
        <v>32</v>
      </c>
      <c r="K36" s="48">
        <v>0</v>
      </c>
      <c r="L36" s="52">
        <f t="shared" si="3"/>
        <v>0</v>
      </c>
      <c r="M36" s="46">
        <v>0</v>
      </c>
      <c r="N36" s="52">
        <f t="shared" si="4"/>
        <v>0</v>
      </c>
      <c r="O36" s="56">
        <f t="shared" si="5"/>
        <v>60</v>
      </c>
      <c r="P36" s="34"/>
      <c r="Q36" s="68"/>
      <c r="R36" s="37"/>
      <c r="S36" s="37"/>
      <c r="T36" s="37"/>
      <c r="U36" s="37"/>
      <c r="V36" s="37"/>
      <c r="W36" s="37"/>
      <c r="X36" s="37"/>
      <c r="Y36" s="37"/>
      <c r="Z36" s="37"/>
      <c r="AA36" s="37"/>
    </row>
    <row r="37" spans="1:27" s="27" customFormat="1" ht="21">
      <c r="A37" s="20">
        <v>26</v>
      </c>
      <c r="B37" s="21"/>
      <c r="C37" s="22" t="s">
        <v>45</v>
      </c>
      <c r="D37" s="21"/>
      <c r="E37" s="44">
        <v>0</v>
      </c>
      <c r="F37" s="52">
        <f t="shared" si="0"/>
        <v>0</v>
      </c>
      <c r="G37" s="46">
        <v>10</v>
      </c>
      <c r="H37" s="52">
        <f t="shared" si="1"/>
        <v>40</v>
      </c>
      <c r="I37" s="46">
        <v>5</v>
      </c>
      <c r="J37" s="52">
        <f t="shared" si="2"/>
        <v>20</v>
      </c>
      <c r="K37" s="48">
        <v>0</v>
      </c>
      <c r="L37" s="52">
        <f t="shared" si="3"/>
        <v>0</v>
      </c>
      <c r="M37" s="46">
        <v>20</v>
      </c>
      <c r="N37" s="52">
        <f t="shared" si="4"/>
        <v>80</v>
      </c>
      <c r="O37" s="56">
        <f t="shared" si="5"/>
        <v>140</v>
      </c>
      <c r="P37" s="35" t="s">
        <v>7</v>
      </c>
      <c r="Q37" s="64" t="s">
        <v>189</v>
      </c>
      <c r="R37" s="38"/>
      <c r="S37" s="38"/>
      <c r="T37" s="38"/>
      <c r="U37" s="38"/>
      <c r="V37" s="38"/>
      <c r="W37" s="38"/>
      <c r="X37" s="38"/>
      <c r="Y37" s="38"/>
      <c r="Z37" s="38"/>
      <c r="AA37" s="38"/>
    </row>
    <row r="38" spans="1:27" s="27" customFormat="1" ht="31.5" customHeight="1">
      <c r="A38" s="20">
        <v>27</v>
      </c>
      <c r="B38" s="21"/>
      <c r="C38" s="22" t="s">
        <v>46</v>
      </c>
      <c r="D38" s="21"/>
      <c r="E38" s="44">
        <v>0</v>
      </c>
      <c r="F38" s="52">
        <f t="shared" si="0"/>
        <v>0</v>
      </c>
      <c r="G38" s="46">
        <v>5</v>
      </c>
      <c r="H38" s="52">
        <f t="shared" si="1"/>
        <v>20</v>
      </c>
      <c r="I38" s="46">
        <v>5</v>
      </c>
      <c r="J38" s="52">
        <f t="shared" si="2"/>
        <v>20</v>
      </c>
      <c r="K38" s="48">
        <v>0</v>
      </c>
      <c r="L38" s="52">
        <f t="shared" si="3"/>
        <v>0</v>
      </c>
      <c r="M38" s="46">
        <v>20</v>
      </c>
      <c r="N38" s="52">
        <f t="shared" si="4"/>
        <v>80</v>
      </c>
      <c r="O38" s="56">
        <f t="shared" si="5"/>
        <v>120</v>
      </c>
      <c r="P38" s="35" t="s">
        <v>7</v>
      </c>
      <c r="Q38" s="64">
        <v>9513089164</v>
      </c>
      <c r="R38" s="38"/>
      <c r="S38" s="38"/>
      <c r="T38" s="38"/>
      <c r="U38" s="38"/>
      <c r="V38" s="38"/>
      <c r="W38" s="38"/>
      <c r="X38" s="38"/>
      <c r="Y38" s="38"/>
      <c r="Z38" s="38"/>
      <c r="AA38" s="38"/>
    </row>
    <row r="39" spans="1:27" s="27" customFormat="1" ht="56.25" customHeight="1">
      <c r="A39" s="16" t="s">
        <v>47</v>
      </c>
      <c r="B39" s="21"/>
      <c r="C39" s="15" t="s">
        <v>48</v>
      </c>
      <c r="D39" s="21"/>
      <c r="E39" s="44">
        <v>5</v>
      </c>
      <c r="F39" s="52">
        <f t="shared" si="0"/>
        <v>20</v>
      </c>
      <c r="G39" s="46">
        <v>10</v>
      </c>
      <c r="H39" s="52">
        <f t="shared" si="1"/>
        <v>40</v>
      </c>
      <c r="I39" s="46">
        <v>35</v>
      </c>
      <c r="J39" s="52">
        <f t="shared" si="2"/>
        <v>140</v>
      </c>
      <c r="K39" s="48">
        <v>0</v>
      </c>
      <c r="L39" s="52">
        <f t="shared" si="3"/>
        <v>0</v>
      </c>
      <c r="M39" s="46">
        <v>10</v>
      </c>
      <c r="N39" s="52">
        <f t="shared" si="4"/>
        <v>40</v>
      </c>
      <c r="O39" s="56">
        <f t="shared" si="5"/>
        <v>240</v>
      </c>
      <c r="P39" s="36"/>
      <c r="Q39" s="64">
        <v>9513094583</v>
      </c>
      <c r="R39" s="38"/>
      <c r="S39" s="38"/>
      <c r="T39" s="38"/>
      <c r="U39" s="38"/>
      <c r="V39" s="38"/>
      <c r="W39" s="38"/>
      <c r="X39" s="38"/>
      <c r="Y39" s="38"/>
      <c r="Z39" s="38"/>
      <c r="AA39" s="38"/>
    </row>
    <row r="40" spans="1:27" s="9" customFormat="1" ht="83.25" customHeight="1">
      <c r="A40" s="10">
        <v>29</v>
      </c>
      <c r="B40" s="11"/>
      <c r="C40" s="12" t="s">
        <v>49</v>
      </c>
      <c r="D40" s="11"/>
      <c r="E40" s="44">
        <v>0</v>
      </c>
      <c r="F40" s="52">
        <f t="shared" si="0"/>
        <v>0</v>
      </c>
      <c r="G40" s="48">
        <v>30</v>
      </c>
      <c r="H40" s="52">
        <f t="shared" si="1"/>
        <v>120</v>
      </c>
      <c r="I40" s="46">
        <v>10</v>
      </c>
      <c r="J40" s="52">
        <f t="shared" si="2"/>
        <v>40</v>
      </c>
      <c r="K40" s="48">
        <v>0</v>
      </c>
      <c r="L40" s="52">
        <f t="shared" si="3"/>
        <v>0</v>
      </c>
      <c r="M40" s="48">
        <v>60</v>
      </c>
      <c r="N40" s="52">
        <f t="shared" si="4"/>
        <v>240</v>
      </c>
      <c r="O40" s="56">
        <f t="shared" si="5"/>
        <v>400</v>
      </c>
      <c r="P40" s="34"/>
      <c r="Q40" s="63" t="s">
        <v>190</v>
      </c>
      <c r="R40" s="37"/>
      <c r="S40" s="37"/>
      <c r="T40" s="37"/>
      <c r="U40" s="37"/>
      <c r="V40" s="37"/>
      <c r="W40" s="37"/>
      <c r="X40" s="37"/>
      <c r="Y40" s="37"/>
      <c r="Z40" s="37"/>
      <c r="AA40" s="37"/>
    </row>
    <row r="41" spans="1:27" s="9" customFormat="1" ht="114.75" customHeight="1">
      <c r="A41" s="16" t="s">
        <v>50</v>
      </c>
      <c r="B41" s="11"/>
      <c r="C41" s="15" t="s">
        <v>51</v>
      </c>
      <c r="D41" s="11"/>
      <c r="E41" s="44">
        <v>0</v>
      </c>
      <c r="F41" s="52">
        <f t="shared" si="0"/>
        <v>0</v>
      </c>
      <c r="G41" s="48">
        <v>35</v>
      </c>
      <c r="H41" s="52">
        <f t="shared" si="1"/>
        <v>140</v>
      </c>
      <c r="I41" s="46">
        <v>25</v>
      </c>
      <c r="J41" s="52">
        <f t="shared" si="2"/>
        <v>100</v>
      </c>
      <c r="K41" s="48">
        <v>0</v>
      </c>
      <c r="L41" s="52">
        <f t="shared" si="3"/>
        <v>0</v>
      </c>
      <c r="M41" s="48">
        <v>85</v>
      </c>
      <c r="N41" s="52">
        <f t="shared" si="4"/>
        <v>340</v>
      </c>
      <c r="O41" s="56">
        <f t="shared" si="5"/>
        <v>580</v>
      </c>
      <c r="P41" s="34"/>
      <c r="Q41" s="63" t="s">
        <v>191</v>
      </c>
      <c r="R41" s="37"/>
      <c r="S41" s="37"/>
      <c r="T41" s="37"/>
      <c r="U41" s="37"/>
      <c r="V41" s="37"/>
      <c r="W41" s="37"/>
      <c r="X41" s="37"/>
      <c r="Y41" s="37"/>
      <c r="Z41" s="37"/>
      <c r="AA41" s="37"/>
    </row>
    <row r="42" spans="1:27" s="9" customFormat="1" ht="83.25" customHeight="1">
      <c r="A42" s="74">
        <v>31</v>
      </c>
      <c r="B42" s="11" t="s">
        <v>5</v>
      </c>
      <c r="C42" s="12" t="s">
        <v>52</v>
      </c>
      <c r="D42" s="11"/>
      <c r="E42" s="44">
        <v>0</v>
      </c>
      <c r="F42" s="52">
        <f t="shared" si="0"/>
        <v>0</v>
      </c>
      <c r="G42" s="48">
        <v>20</v>
      </c>
      <c r="H42" s="52">
        <f t="shared" si="1"/>
        <v>80</v>
      </c>
      <c r="I42" s="46">
        <v>30</v>
      </c>
      <c r="J42" s="52">
        <f t="shared" si="2"/>
        <v>120</v>
      </c>
      <c r="K42" s="48">
        <v>0</v>
      </c>
      <c r="L42" s="52">
        <f t="shared" si="3"/>
        <v>0</v>
      </c>
      <c r="M42" s="48">
        <v>40</v>
      </c>
      <c r="N42" s="52">
        <f t="shared" si="4"/>
        <v>160</v>
      </c>
      <c r="O42" s="56">
        <f t="shared" si="5"/>
        <v>360</v>
      </c>
      <c r="P42" s="34"/>
      <c r="Q42" s="67" t="s">
        <v>192</v>
      </c>
      <c r="R42" s="37"/>
      <c r="S42" s="37"/>
      <c r="T42" s="37"/>
      <c r="U42" s="37"/>
      <c r="V42" s="37"/>
      <c r="W42" s="37"/>
      <c r="X42" s="37"/>
      <c r="Y42" s="37"/>
      <c r="Z42" s="37"/>
      <c r="AA42" s="37"/>
    </row>
    <row r="43" spans="1:27" s="9" customFormat="1" ht="42" customHeight="1">
      <c r="A43" s="74"/>
      <c r="B43" s="11" t="s">
        <v>8</v>
      </c>
      <c r="C43" s="12" t="s">
        <v>53</v>
      </c>
      <c r="D43" s="11"/>
      <c r="E43" s="44">
        <v>0</v>
      </c>
      <c r="F43" s="52">
        <f t="shared" si="0"/>
        <v>0</v>
      </c>
      <c r="G43" s="48">
        <v>20</v>
      </c>
      <c r="H43" s="52">
        <f t="shared" si="1"/>
        <v>80</v>
      </c>
      <c r="I43" s="46">
        <v>10</v>
      </c>
      <c r="J43" s="52">
        <f t="shared" si="2"/>
        <v>40</v>
      </c>
      <c r="K43" s="48">
        <v>0</v>
      </c>
      <c r="L43" s="52">
        <f t="shared" si="3"/>
        <v>0</v>
      </c>
      <c r="M43" s="48">
        <v>40</v>
      </c>
      <c r="N43" s="52">
        <f t="shared" si="4"/>
        <v>160</v>
      </c>
      <c r="O43" s="56">
        <f t="shared" si="5"/>
        <v>280</v>
      </c>
      <c r="P43" s="34"/>
      <c r="Q43" s="68"/>
      <c r="R43" s="37"/>
      <c r="S43" s="37"/>
      <c r="T43" s="37"/>
      <c r="U43" s="37"/>
      <c r="V43" s="37"/>
      <c r="W43" s="37"/>
      <c r="X43" s="37"/>
      <c r="Y43" s="37"/>
      <c r="Z43" s="37"/>
      <c r="AA43" s="37"/>
    </row>
    <row r="44" spans="1:27" s="9" customFormat="1" ht="63.75" customHeight="1">
      <c r="A44" s="10">
        <v>32</v>
      </c>
      <c r="B44" s="11"/>
      <c r="C44" s="12" t="s">
        <v>54</v>
      </c>
      <c r="D44" s="11"/>
      <c r="E44" s="44">
        <v>5</v>
      </c>
      <c r="F44" s="52">
        <f t="shared" si="0"/>
        <v>20</v>
      </c>
      <c r="G44" s="48">
        <v>30</v>
      </c>
      <c r="H44" s="52">
        <f t="shared" si="1"/>
        <v>120</v>
      </c>
      <c r="I44" s="48">
        <v>5</v>
      </c>
      <c r="J44" s="52">
        <f t="shared" si="2"/>
        <v>20</v>
      </c>
      <c r="K44" s="48">
        <v>0</v>
      </c>
      <c r="L44" s="52">
        <f t="shared" si="3"/>
        <v>0</v>
      </c>
      <c r="M44" s="48">
        <v>10</v>
      </c>
      <c r="N44" s="52">
        <f t="shared" si="4"/>
        <v>40</v>
      </c>
      <c r="O44" s="56">
        <f t="shared" si="5"/>
        <v>200</v>
      </c>
      <c r="P44" s="34"/>
      <c r="Q44" s="63" t="s">
        <v>193</v>
      </c>
      <c r="R44" s="37"/>
      <c r="S44" s="37"/>
      <c r="T44" s="37"/>
      <c r="U44" s="37"/>
      <c r="V44" s="37"/>
      <c r="W44" s="37"/>
      <c r="X44" s="37"/>
      <c r="Y44" s="37"/>
      <c r="Z44" s="37"/>
      <c r="AA44" s="37"/>
    </row>
    <row r="45" spans="1:27" s="9" customFormat="1" ht="93.75" customHeight="1">
      <c r="A45" s="16" t="s">
        <v>55</v>
      </c>
      <c r="B45" s="11"/>
      <c r="C45" s="15" t="s">
        <v>56</v>
      </c>
      <c r="D45" s="11"/>
      <c r="E45" s="44">
        <v>0</v>
      </c>
      <c r="F45" s="52">
        <f t="shared" si="0"/>
        <v>0</v>
      </c>
      <c r="G45" s="48">
        <v>20</v>
      </c>
      <c r="H45" s="52">
        <f t="shared" si="1"/>
        <v>80</v>
      </c>
      <c r="I45" s="48">
        <v>80</v>
      </c>
      <c r="J45" s="52">
        <f t="shared" si="2"/>
        <v>320</v>
      </c>
      <c r="K45" s="48">
        <v>0</v>
      </c>
      <c r="L45" s="52">
        <f t="shared" si="3"/>
        <v>0</v>
      </c>
      <c r="M45" s="48">
        <v>20</v>
      </c>
      <c r="N45" s="52">
        <f t="shared" si="4"/>
        <v>80</v>
      </c>
      <c r="O45" s="56">
        <f t="shared" si="5"/>
        <v>480</v>
      </c>
      <c r="P45" s="34"/>
      <c r="Q45" s="63" t="s">
        <v>194</v>
      </c>
      <c r="R45" s="37"/>
      <c r="S45" s="37"/>
      <c r="T45" s="37"/>
      <c r="U45" s="37"/>
      <c r="V45" s="37"/>
      <c r="W45" s="37"/>
      <c r="X45" s="37"/>
      <c r="Y45" s="37"/>
      <c r="Z45" s="37"/>
      <c r="AA45" s="37"/>
    </row>
    <row r="46" spans="1:27" s="9" customFormat="1" ht="87" customHeight="1">
      <c r="A46" s="16" t="s">
        <v>57</v>
      </c>
      <c r="B46" s="11"/>
      <c r="C46" s="15" t="s">
        <v>58</v>
      </c>
      <c r="D46" s="11"/>
      <c r="E46" s="44">
        <v>15</v>
      </c>
      <c r="F46" s="52">
        <f t="shared" si="0"/>
        <v>60</v>
      </c>
      <c r="G46" s="48">
        <v>50</v>
      </c>
      <c r="H46" s="52">
        <f t="shared" si="1"/>
        <v>200</v>
      </c>
      <c r="I46" s="48">
        <v>60</v>
      </c>
      <c r="J46" s="52">
        <f t="shared" si="2"/>
        <v>240</v>
      </c>
      <c r="K46" s="48">
        <v>0</v>
      </c>
      <c r="L46" s="52">
        <f t="shared" si="3"/>
        <v>0</v>
      </c>
      <c r="M46" s="48">
        <v>200</v>
      </c>
      <c r="N46" s="52">
        <f t="shared" si="4"/>
        <v>800</v>
      </c>
      <c r="O46" s="56">
        <f t="shared" si="5"/>
        <v>1300</v>
      </c>
      <c r="P46" s="34"/>
      <c r="Q46" s="63" t="s">
        <v>195</v>
      </c>
      <c r="R46" s="37"/>
      <c r="S46" s="37"/>
      <c r="T46" s="37"/>
      <c r="U46" s="37"/>
      <c r="V46" s="37"/>
      <c r="W46" s="37"/>
      <c r="X46" s="37"/>
      <c r="Y46" s="37"/>
      <c r="Z46" s="37"/>
      <c r="AA46" s="37"/>
    </row>
    <row r="47" spans="1:27" s="9" customFormat="1" ht="60" customHeight="1">
      <c r="A47" s="16" t="s">
        <v>59</v>
      </c>
      <c r="B47" s="11"/>
      <c r="C47" s="15" t="s">
        <v>60</v>
      </c>
      <c r="D47" s="11"/>
      <c r="E47" s="44">
        <v>0</v>
      </c>
      <c r="F47" s="52">
        <f t="shared" si="0"/>
        <v>0</v>
      </c>
      <c r="G47" s="48">
        <v>100</v>
      </c>
      <c r="H47" s="52">
        <f t="shared" si="1"/>
        <v>400</v>
      </c>
      <c r="I47" s="48">
        <v>200</v>
      </c>
      <c r="J47" s="52">
        <f t="shared" si="2"/>
        <v>800</v>
      </c>
      <c r="K47" s="48">
        <v>0</v>
      </c>
      <c r="L47" s="52">
        <f t="shared" si="3"/>
        <v>0</v>
      </c>
      <c r="M47" s="48">
        <v>350</v>
      </c>
      <c r="N47" s="52">
        <f t="shared" si="4"/>
        <v>1400</v>
      </c>
      <c r="O47" s="56">
        <f t="shared" si="5"/>
        <v>2600</v>
      </c>
      <c r="P47" s="34"/>
      <c r="Q47" s="63">
        <v>9513245220</v>
      </c>
      <c r="R47" s="37"/>
      <c r="S47" s="37"/>
      <c r="T47" s="37"/>
      <c r="U47" s="37"/>
      <c r="V47" s="37"/>
      <c r="W47" s="37"/>
      <c r="X47" s="37"/>
      <c r="Y47" s="37"/>
      <c r="Z47" s="37"/>
      <c r="AA47" s="37"/>
    </row>
    <row r="48" spans="1:27" s="9" customFormat="1" ht="55.5" customHeight="1">
      <c r="A48" s="16" t="s">
        <v>61</v>
      </c>
      <c r="B48" s="11"/>
      <c r="C48" s="15" t="s">
        <v>62</v>
      </c>
      <c r="D48" s="11"/>
      <c r="E48" s="44">
        <v>0</v>
      </c>
      <c r="F48" s="52">
        <f t="shared" si="0"/>
        <v>0</v>
      </c>
      <c r="G48" s="48">
        <v>120</v>
      </c>
      <c r="H48" s="52">
        <f t="shared" si="1"/>
        <v>480</v>
      </c>
      <c r="I48" s="48">
        <v>20</v>
      </c>
      <c r="J48" s="52">
        <f t="shared" si="2"/>
        <v>80</v>
      </c>
      <c r="K48" s="48">
        <v>0</v>
      </c>
      <c r="L48" s="52">
        <f t="shared" si="3"/>
        <v>0</v>
      </c>
      <c r="M48" s="48">
        <v>20</v>
      </c>
      <c r="N48" s="52">
        <f t="shared" si="4"/>
        <v>80</v>
      </c>
      <c r="O48" s="56">
        <f t="shared" si="5"/>
        <v>640</v>
      </c>
      <c r="P48" s="34"/>
      <c r="Q48" s="63">
        <v>9513248499</v>
      </c>
      <c r="R48" s="37"/>
      <c r="S48" s="37"/>
      <c r="T48" s="37"/>
      <c r="U48" s="37"/>
      <c r="V48" s="37"/>
      <c r="W48" s="37"/>
      <c r="X48" s="37"/>
      <c r="Y48" s="37"/>
      <c r="Z48" s="37"/>
      <c r="AA48" s="37"/>
    </row>
    <row r="49" spans="1:27" s="9" customFormat="1" ht="57.75" customHeight="1">
      <c r="A49" s="10">
        <v>37</v>
      </c>
      <c r="B49" s="11"/>
      <c r="C49" s="12" t="s">
        <v>63</v>
      </c>
      <c r="D49" s="11"/>
      <c r="E49" s="44">
        <v>0</v>
      </c>
      <c r="F49" s="52">
        <f t="shared" si="0"/>
        <v>0</v>
      </c>
      <c r="G49" s="48">
        <v>20</v>
      </c>
      <c r="H49" s="52">
        <f t="shared" si="1"/>
        <v>80</v>
      </c>
      <c r="I49" s="46">
        <v>20</v>
      </c>
      <c r="J49" s="52">
        <f t="shared" si="2"/>
        <v>80</v>
      </c>
      <c r="K49" s="48">
        <v>0</v>
      </c>
      <c r="L49" s="52">
        <f t="shared" si="3"/>
        <v>0</v>
      </c>
      <c r="M49" s="46">
        <v>30</v>
      </c>
      <c r="N49" s="52">
        <f t="shared" si="4"/>
        <v>120</v>
      </c>
      <c r="O49" s="56">
        <f t="shared" si="5"/>
        <v>280</v>
      </c>
      <c r="P49" s="34"/>
      <c r="Q49" s="63" t="s">
        <v>196</v>
      </c>
      <c r="R49" s="37"/>
      <c r="S49" s="37"/>
      <c r="T49" s="37"/>
      <c r="U49" s="37"/>
      <c r="V49" s="37"/>
      <c r="W49" s="37"/>
      <c r="X49" s="37"/>
      <c r="Y49" s="37"/>
      <c r="Z49" s="37"/>
      <c r="AA49" s="37"/>
    </row>
    <row r="50" spans="1:27" s="9" customFormat="1" ht="118.5" customHeight="1">
      <c r="A50" s="10">
        <v>38</v>
      </c>
      <c r="B50" s="11"/>
      <c r="C50" s="12" t="s">
        <v>64</v>
      </c>
      <c r="D50" s="11"/>
      <c r="E50" s="44">
        <v>0</v>
      </c>
      <c r="F50" s="52">
        <f t="shared" si="0"/>
        <v>0</v>
      </c>
      <c r="G50" s="48">
        <v>7</v>
      </c>
      <c r="H50" s="52">
        <f t="shared" si="1"/>
        <v>28</v>
      </c>
      <c r="I50" s="46">
        <v>13</v>
      </c>
      <c r="J50" s="52">
        <f t="shared" si="2"/>
        <v>52</v>
      </c>
      <c r="K50" s="48">
        <v>0</v>
      </c>
      <c r="L50" s="52">
        <f t="shared" si="3"/>
        <v>0</v>
      </c>
      <c r="M50" s="46">
        <v>23</v>
      </c>
      <c r="N50" s="52">
        <f t="shared" si="4"/>
        <v>92</v>
      </c>
      <c r="O50" s="56">
        <f t="shared" si="5"/>
        <v>172</v>
      </c>
      <c r="P50" s="34"/>
      <c r="Q50" s="63" t="s">
        <v>197</v>
      </c>
      <c r="R50" s="37"/>
      <c r="S50" s="37"/>
      <c r="T50" s="37"/>
      <c r="U50" s="37"/>
      <c r="V50" s="37"/>
      <c r="W50" s="37"/>
      <c r="X50" s="37"/>
      <c r="Y50" s="37"/>
      <c r="Z50" s="37"/>
      <c r="AA50" s="37"/>
    </row>
    <row r="51" spans="1:27" s="9" customFormat="1" ht="111" customHeight="1">
      <c r="A51" s="10">
        <v>39</v>
      </c>
      <c r="B51" s="11"/>
      <c r="C51" s="12" t="s">
        <v>65</v>
      </c>
      <c r="D51" s="11"/>
      <c r="E51" s="44">
        <v>0</v>
      </c>
      <c r="F51" s="52">
        <f t="shared" si="0"/>
        <v>0</v>
      </c>
      <c r="G51" s="48">
        <v>7</v>
      </c>
      <c r="H51" s="52">
        <f t="shared" si="1"/>
        <v>28</v>
      </c>
      <c r="I51" s="46">
        <v>13</v>
      </c>
      <c r="J51" s="52">
        <f t="shared" si="2"/>
        <v>52</v>
      </c>
      <c r="K51" s="48">
        <v>0</v>
      </c>
      <c r="L51" s="52">
        <f t="shared" si="3"/>
        <v>0</v>
      </c>
      <c r="M51" s="46">
        <v>13</v>
      </c>
      <c r="N51" s="52">
        <f t="shared" si="4"/>
        <v>52</v>
      </c>
      <c r="O51" s="56">
        <f t="shared" si="5"/>
        <v>132</v>
      </c>
      <c r="P51" s="34"/>
      <c r="Q51" s="63">
        <v>9513267447</v>
      </c>
      <c r="R51" s="37"/>
      <c r="S51" s="37"/>
      <c r="T51" s="37"/>
      <c r="U51" s="37"/>
      <c r="V51" s="37"/>
      <c r="W51" s="37"/>
      <c r="X51" s="37"/>
      <c r="Y51" s="37"/>
      <c r="Z51" s="37"/>
      <c r="AA51" s="37"/>
    </row>
    <row r="52" spans="1:27" s="9" customFormat="1" ht="66" customHeight="1">
      <c r="A52" s="10">
        <v>40</v>
      </c>
      <c r="B52" s="11"/>
      <c r="C52" s="12" t="s">
        <v>66</v>
      </c>
      <c r="D52" s="11"/>
      <c r="E52" s="44">
        <v>0</v>
      </c>
      <c r="F52" s="52">
        <f t="shared" si="0"/>
        <v>0</v>
      </c>
      <c r="G52" s="48">
        <v>5</v>
      </c>
      <c r="H52" s="52">
        <f t="shared" si="1"/>
        <v>20</v>
      </c>
      <c r="I52" s="48">
        <v>50</v>
      </c>
      <c r="J52" s="52">
        <f t="shared" si="2"/>
        <v>200</v>
      </c>
      <c r="K52" s="48">
        <v>0</v>
      </c>
      <c r="L52" s="52">
        <f t="shared" si="3"/>
        <v>0</v>
      </c>
      <c r="M52" s="46">
        <v>40</v>
      </c>
      <c r="N52" s="52">
        <f t="shared" si="4"/>
        <v>160</v>
      </c>
      <c r="O52" s="56">
        <f t="shared" si="5"/>
        <v>380</v>
      </c>
      <c r="P52" s="34"/>
      <c r="Q52" s="63" t="s">
        <v>198</v>
      </c>
      <c r="R52" s="37"/>
      <c r="S52" s="37"/>
      <c r="T52" s="37"/>
      <c r="U52" s="37"/>
      <c r="V52" s="37"/>
      <c r="W52" s="37"/>
      <c r="X52" s="37"/>
      <c r="Y52" s="37"/>
      <c r="Z52" s="37"/>
      <c r="AA52" s="37"/>
    </row>
    <row r="53" spans="1:27" s="9" customFormat="1" ht="52.5" customHeight="1">
      <c r="A53" s="10">
        <v>41</v>
      </c>
      <c r="B53" s="11"/>
      <c r="C53" s="12" t="s">
        <v>67</v>
      </c>
      <c r="D53" s="11"/>
      <c r="E53" s="44">
        <v>0</v>
      </c>
      <c r="F53" s="52">
        <f t="shared" si="0"/>
        <v>0</v>
      </c>
      <c r="G53" s="48">
        <v>2</v>
      </c>
      <c r="H53" s="52">
        <f t="shared" si="1"/>
        <v>8</v>
      </c>
      <c r="I53" s="48">
        <v>3</v>
      </c>
      <c r="J53" s="52">
        <f t="shared" si="2"/>
        <v>12</v>
      </c>
      <c r="K53" s="48">
        <v>0</v>
      </c>
      <c r="L53" s="52">
        <f t="shared" si="3"/>
        <v>0</v>
      </c>
      <c r="M53" s="46">
        <v>10</v>
      </c>
      <c r="N53" s="52">
        <f t="shared" si="4"/>
        <v>40</v>
      </c>
      <c r="O53" s="56">
        <f t="shared" si="5"/>
        <v>60</v>
      </c>
      <c r="P53" s="34"/>
      <c r="Q53" s="63" t="s">
        <v>199</v>
      </c>
      <c r="R53" s="37"/>
      <c r="S53" s="37"/>
      <c r="T53" s="37"/>
      <c r="U53" s="37"/>
      <c r="V53" s="37"/>
      <c r="W53" s="37"/>
      <c r="X53" s="37"/>
      <c r="Y53" s="37"/>
      <c r="Z53" s="37"/>
      <c r="AA53" s="37"/>
    </row>
    <row r="54" spans="1:27" s="9" customFormat="1" ht="62.25" customHeight="1">
      <c r="A54" s="10">
        <v>42</v>
      </c>
      <c r="B54" s="11"/>
      <c r="C54" s="12" t="s">
        <v>68</v>
      </c>
      <c r="D54" s="11"/>
      <c r="E54" s="44">
        <v>0</v>
      </c>
      <c r="F54" s="52">
        <f t="shared" si="0"/>
        <v>0</v>
      </c>
      <c r="G54" s="48">
        <v>2</v>
      </c>
      <c r="H54" s="52">
        <f t="shared" si="1"/>
        <v>8</v>
      </c>
      <c r="I54" s="51">
        <v>4</v>
      </c>
      <c r="J54" s="52">
        <f t="shared" si="2"/>
        <v>16</v>
      </c>
      <c r="K54" s="48">
        <v>0</v>
      </c>
      <c r="L54" s="52">
        <f t="shared" si="3"/>
        <v>0</v>
      </c>
      <c r="M54" s="46">
        <v>5</v>
      </c>
      <c r="N54" s="52">
        <f t="shared" si="4"/>
        <v>20</v>
      </c>
      <c r="O54" s="56">
        <f t="shared" si="5"/>
        <v>44</v>
      </c>
      <c r="P54" s="34"/>
      <c r="Q54" s="63" t="s">
        <v>200</v>
      </c>
      <c r="R54" s="37"/>
      <c r="S54" s="37"/>
      <c r="T54" s="37"/>
      <c r="U54" s="37"/>
      <c r="V54" s="37"/>
      <c r="W54" s="37"/>
      <c r="X54" s="37"/>
      <c r="Y54" s="37"/>
      <c r="Z54" s="37"/>
      <c r="AA54" s="37"/>
    </row>
    <row r="55" spans="1:27" s="9" customFormat="1" ht="92.25" customHeight="1">
      <c r="A55" s="10">
        <v>43</v>
      </c>
      <c r="B55" s="11"/>
      <c r="C55" s="12" t="s">
        <v>69</v>
      </c>
      <c r="D55" s="11"/>
      <c r="E55" s="44">
        <v>0</v>
      </c>
      <c r="F55" s="52">
        <f t="shared" si="0"/>
        <v>0</v>
      </c>
      <c r="G55" s="48">
        <v>2</v>
      </c>
      <c r="H55" s="52">
        <f t="shared" si="1"/>
        <v>8</v>
      </c>
      <c r="I55" s="46">
        <v>18</v>
      </c>
      <c r="J55" s="52">
        <f t="shared" si="2"/>
        <v>72</v>
      </c>
      <c r="K55" s="48">
        <v>0</v>
      </c>
      <c r="L55" s="52">
        <f t="shared" si="3"/>
        <v>0</v>
      </c>
      <c r="M55" s="46">
        <v>7</v>
      </c>
      <c r="N55" s="52">
        <f t="shared" si="4"/>
        <v>28</v>
      </c>
      <c r="O55" s="56">
        <f t="shared" si="5"/>
        <v>108</v>
      </c>
      <c r="P55" s="34"/>
      <c r="Q55" s="63" t="s">
        <v>201</v>
      </c>
      <c r="R55" s="37"/>
      <c r="S55" s="37"/>
      <c r="T55" s="37"/>
      <c r="U55" s="37"/>
      <c r="V55" s="37"/>
      <c r="W55" s="37"/>
      <c r="X55" s="37"/>
      <c r="Y55" s="37"/>
      <c r="Z55" s="37"/>
      <c r="AA55" s="37"/>
    </row>
    <row r="56" spans="1:27" s="9" customFormat="1" ht="129" customHeight="1">
      <c r="A56" s="10">
        <v>44</v>
      </c>
      <c r="B56" s="11"/>
      <c r="C56" s="12" t="s">
        <v>70</v>
      </c>
      <c r="D56" s="11"/>
      <c r="E56" s="44">
        <v>0</v>
      </c>
      <c r="F56" s="52">
        <f t="shared" si="0"/>
        <v>0</v>
      </c>
      <c r="G56" s="48">
        <v>10</v>
      </c>
      <c r="H56" s="52">
        <f t="shared" si="1"/>
        <v>40</v>
      </c>
      <c r="I56" s="46">
        <v>5</v>
      </c>
      <c r="J56" s="52">
        <f t="shared" si="2"/>
        <v>20</v>
      </c>
      <c r="K56" s="48">
        <v>0</v>
      </c>
      <c r="L56" s="52">
        <f t="shared" si="3"/>
        <v>0</v>
      </c>
      <c r="M56" s="46">
        <v>10</v>
      </c>
      <c r="N56" s="52">
        <f t="shared" si="4"/>
        <v>40</v>
      </c>
      <c r="O56" s="56">
        <f t="shared" si="5"/>
        <v>100</v>
      </c>
      <c r="P56" s="33" t="s">
        <v>7</v>
      </c>
      <c r="Q56" s="63">
        <v>9513290741</v>
      </c>
      <c r="R56" s="37"/>
      <c r="S56" s="37"/>
      <c r="T56" s="37"/>
      <c r="U56" s="37"/>
      <c r="V56" s="37"/>
      <c r="W56" s="37"/>
      <c r="X56" s="37"/>
      <c r="Y56" s="37"/>
      <c r="Z56" s="37"/>
      <c r="AA56" s="37"/>
    </row>
    <row r="57" spans="1:27" s="9" customFormat="1" ht="107.25" customHeight="1">
      <c r="A57" s="20">
        <v>45</v>
      </c>
      <c r="B57" s="11"/>
      <c r="C57" s="12" t="s">
        <v>71</v>
      </c>
      <c r="D57" s="21"/>
      <c r="E57" s="44">
        <v>0</v>
      </c>
      <c r="F57" s="52">
        <f t="shared" si="0"/>
        <v>0</v>
      </c>
      <c r="G57" s="48">
        <v>18</v>
      </c>
      <c r="H57" s="52">
        <f t="shared" si="1"/>
        <v>72</v>
      </c>
      <c r="I57" s="48">
        <v>160</v>
      </c>
      <c r="J57" s="52">
        <f t="shared" si="2"/>
        <v>640</v>
      </c>
      <c r="K57" s="48">
        <v>7</v>
      </c>
      <c r="L57" s="52">
        <f t="shared" si="3"/>
        <v>28</v>
      </c>
      <c r="M57" s="48">
        <v>20</v>
      </c>
      <c r="N57" s="52">
        <f t="shared" si="4"/>
        <v>80</v>
      </c>
      <c r="O57" s="56">
        <f t="shared" si="5"/>
        <v>820</v>
      </c>
      <c r="P57" s="34"/>
      <c r="Q57" s="63">
        <v>9513291814</v>
      </c>
      <c r="R57" s="37"/>
      <c r="S57" s="37"/>
      <c r="T57" s="37"/>
      <c r="U57" s="37"/>
      <c r="V57" s="37"/>
      <c r="W57" s="37"/>
      <c r="X57" s="37"/>
      <c r="Y57" s="37"/>
      <c r="Z57" s="37"/>
      <c r="AA57" s="37"/>
    </row>
    <row r="58" spans="1:27" s="30" customFormat="1" ht="101.25" customHeight="1">
      <c r="A58" s="20">
        <v>46</v>
      </c>
      <c r="B58" s="28"/>
      <c r="C58" s="29" t="s">
        <v>72</v>
      </c>
      <c r="D58" s="28"/>
      <c r="E58" s="44">
        <v>0</v>
      </c>
      <c r="F58" s="52">
        <f t="shared" si="0"/>
        <v>0</v>
      </c>
      <c r="G58" s="48">
        <v>10</v>
      </c>
      <c r="H58" s="52">
        <f t="shared" si="1"/>
        <v>40</v>
      </c>
      <c r="I58" s="46">
        <v>10</v>
      </c>
      <c r="J58" s="52">
        <f t="shared" si="2"/>
        <v>40</v>
      </c>
      <c r="K58" s="48">
        <v>10</v>
      </c>
      <c r="L58" s="52">
        <f t="shared" si="3"/>
        <v>40</v>
      </c>
      <c r="M58" s="46">
        <v>10</v>
      </c>
      <c r="N58" s="52">
        <f t="shared" si="4"/>
        <v>40</v>
      </c>
      <c r="O58" s="56">
        <f t="shared" si="5"/>
        <v>160</v>
      </c>
      <c r="P58" s="33" t="s">
        <v>7</v>
      </c>
      <c r="Q58" s="65" t="s">
        <v>202</v>
      </c>
      <c r="R58" s="39"/>
      <c r="S58" s="39"/>
      <c r="T58" s="39"/>
      <c r="U58" s="39"/>
      <c r="V58" s="39"/>
      <c r="W58" s="39"/>
      <c r="X58" s="39"/>
      <c r="Y58" s="39"/>
      <c r="Z58" s="39"/>
      <c r="AA58" s="39"/>
    </row>
    <row r="59" spans="1:27" s="9" customFormat="1" ht="110.25" customHeight="1">
      <c r="A59" s="10">
        <v>47</v>
      </c>
      <c r="B59" s="11"/>
      <c r="C59" s="12" t="s">
        <v>73</v>
      </c>
      <c r="D59" s="11"/>
      <c r="E59" s="44">
        <v>75</v>
      </c>
      <c r="F59" s="52">
        <f t="shared" si="0"/>
        <v>300</v>
      </c>
      <c r="G59" s="48">
        <v>200</v>
      </c>
      <c r="H59" s="52">
        <f t="shared" si="1"/>
        <v>800</v>
      </c>
      <c r="I59" s="46">
        <v>280</v>
      </c>
      <c r="J59" s="52">
        <f t="shared" si="2"/>
        <v>1120</v>
      </c>
      <c r="K59" s="48">
        <v>0</v>
      </c>
      <c r="L59" s="52">
        <f t="shared" si="3"/>
        <v>0</v>
      </c>
      <c r="M59" s="46">
        <v>235</v>
      </c>
      <c r="N59" s="52">
        <f t="shared" si="4"/>
        <v>940</v>
      </c>
      <c r="O59" s="56">
        <f t="shared" si="5"/>
        <v>3160</v>
      </c>
      <c r="P59" s="33" t="s">
        <v>7</v>
      </c>
      <c r="Q59" s="63" t="s">
        <v>203</v>
      </c>
      <c r="R59" s="37"/>
      <c r="S59" s="37"/>
      <c r="T59" s="37"/>
      <c r="U59" s="37"/>
      <c r="V59" s="37"/>
      <c r="W59" s="37"/>
      <c r="X59" s="37"/>
      <c r="Y59" s="37"/>
      <c r="Z59" s="37"/>
      <c r="AA59" s="37"/>
    </row>
    <row r="60" spans="1:27" s="9" customFormat="1" ht="92.25" customHeight="1">
      <c r="A60" s="10">
        <v>48</v>
      </c>
      <c r="B60" s="11"/>
      <c r="C60" s="12" t="s">
        <v>74</v>
      </c>
      <c r="D60" s="11"/>
      <c r="E60" s="44">
        <v>0</v>
      </c>
      <c r="F60" s="52">
        <f t="shared" si="0"/>
        <v>0</v>
      </c>
      <c r="G60" s="48">
        <v>3</v>
      </c>
      <c r="H60" s="52">
        <f t="shared" si="1"/>
        <v>12</v>
      </c>
      <c r="I60" s="46">
        <v>18</v>
      </c>
      <c r="J60" s="52">
        <f t="shared" si="2"/>
        <v>72</v>
      </c>
      <c r="K60" s="48">
        <v>0</v>
      </c>
      <c r="L60" s="52">
        <f t="shared" si="3"/>
        <v>0</v>
      </c>
      <c r="M60" s="46">
        <v>7</v>
      </c>
      <c r="N60" s="52">
        <f t="shared" si="4"/>
        <v>28</v>
      </c>
      <c r="O60" s="56">
        <f t="shared" si="5"/>
        <v>112</v>
      </c>
      <c r="P60" s="33" t="s">
        <v>7</v>
      </c>
      <c r="Q60" s="63" t="s">
        <v>204</v>
      </c>
      <c r="R60" s="37"/>
      <c r="S60" s="37"/>
      <c r="T60" s="37"/>
      <c r="U60" s="37"/>
      <c r="V60" s="37"/>
      <c r="W60" s="37"/>
      <c r="X60" s="37"/>
      <c r="Y60" s="37"/>
      <c r="Z60" s="37"/>
      <c r="AA60" s="37"/>
    </row>
    <row r="61" spans="1:27" s="9" customFormat="1" ht="104.25" customHeight="1">
      <c r="A61" s="20">
        <v>49</v>
      </c>
      <c r="B61" s="11"/>
      <c r="C61" s="12" t="s">
        <v>75</v>
      </c>
      <c r="D61" s="11"/>
      <c r="E61" s="44">
        <v>0</v>
      </c>
      <c r="F61" s="52">
        <f t="shared" si="0"/>
        <v>0</v>
      </c>
      <c r="G61" s="48">
        <v>100</v>
      </c>
      <c r="H61" s="52">
        <f t="shared" si="1"/>
        <v>400</v>
      </c>
      <c r="I61" s="48">
        <v>30</v>
      </c>
      <c r="J61" s="52">
        <f t="shared" si="2"/>
        <v>120</v>
      </c>
      <c r="K61" s="48">
        <v>0</v>
      </c>
      <c r="L61" s="52">
        <f t="shared" si="3"/>
        <v>0</v>
      </c>
      <c r="M61" s="46">
        <v>5</v>
      </c>
      <c r="N61" s="52">
        <f t="shared" si="4"/>
        <v>20</v>
      </c>
      <c r="O61" s="56">
        <f t="shared" si="5"/>
        <v>540</v>
      </c>
      <c r="P61" s="33" t="s">
        <v>7</v>
      </c>
      <c r="Q61" s="63">
        <v>9513301057</v>
      </c>
      <c r="R61" s="37"/>
      <c r="S61" s="37"/>
      <c r="T61" s="37"/>
      <c r="U61" s="37"/>
      <c r="V61" s="37"/>
      <c r="W61" s="37"/>
      <c r="X61" s="37"/>
      <c r="Y61" s="37"/>
      <c r="Z61" s="37"/>
      <c r="AA61" s="37"/>
    </row>
    <row r="62" spans="1:27" s="9" customFormat="1" ht="95.25" customHeight="1">
      <c r="A62" s="10">
        <v>50</v>
      </c>
      <c r="B62" s="11"/>
      <c r="C62" s="12" t="s">
        <v>76</v>
      </c>
      <c r="D62" s="11"/>
      <c r="E62" s="44">
        <v>0</v>
      </c>
      <c r="F62" s="52">
        <f t="shared" si="0"/>
        <v>0</v>
      </c>
      <c r="G62" s="48">
        <v>15</v>
      </c>
      <c r="H62" s="52">
        <f t="shared" si="1"/>
        <v>60</v>
      </c>
      <c r="I62" s="48">
        <v>10</v>
      </c>
      <c r="J62" s="52">
        <f t="shared" si="2"/>
        <v>40</v>
      </c>
      <c r="K62" s="48">
        <v>0</v>
      </c>
      <c r="L62" s="52">
        <f t="shared" si="3"/>
        <v>0</v>
      </c>
      <c r="M62" s="46">
        <v>200</v>
      </c>
      <c r="N62" s="52">
        <f t="shared" si="4"/>
        <v>800</v>
      </c>
      <c r="O62" s="56">
        <f t="shared" si="5"/>
        <v>900</v>
      </c>
      <c r="P62" s="33" t="s">
        <v>7</v>
      </c>
      <c r="Q62" s="63" t="s">
        <v>205</v>
      </c>
      <c r="R62" s="37"/>
      <c r="S62" s="37"/>
      <c r="T62" s="37"/>
      <c r="U62" s="37"/>
      <c r="V62" s="37"/>
      <c r="W62" s="37"/>
      <c r="X62" s="37"/>
      <c r="Y62" s="37"/>
      <c r="Z62" s="37"/>
      <c r="AA62" s="37"/>
    </row>
    <row r="63" spans="1:27" s="9" customFormat="1" ht="87.75" customHeight="1">
      <c r="A63" s="20">
        <v>51</v>
      </c>
      <c r="B63" s="21"/>
      <c r="C63" s="22" t="s">
        <v>77</v>
      </c>
      <c r="D63" s="21"/>
      <c r="E63" s="44">
        <v>0</v>
      </c>
      <c r="F63" s="52">
        <f t="shared" si="0"/>
        <v>0</v>
      </c>
      <c r="G63" s="48">
        <v>35</v>
      </c>
      <c r="H63" s="52">
        <f t="shared" si="1"/>
        <v>140</v>
      </c>
      <c r="I63" s="48">
        <v>10</v>
      </c>
      <c r="J63" s="52">
        <f t="shared" si="2"/>
        <v>40</v>
      </c>
      <c r="K63" s="48">
        <v>0</v>
      </c>
      <c r="L63" s="52">
        <f t="shared" si="3"/>
        <v>0</v>
      </c>
      <c r="M63" s="46">
        <v>50</v>
      </c>
      <c r="N63" s="52">
        <f t="shared" si="4"/>
        <v>200</v>
      </c>
      <c r="O63" s="56">
        <f t="shared" si="5"/>
        <v>380</v>
      </c>
      <c r="P63" s="33" t="s">
        <v>7</v>
      </c>
      <c r="Q63" s="63" t="s">
        <v>206</v>
      </c>
      <c r="R63" s="37"/>
      <c r="S63" s="37"/>
      <c r="T63" s="37"/>
      <c r="U63" s="37"/>
      <c r="V63" s="37"/>
      <c r="W63" s="37"/>
      <c r="X63" s="37"/>
      <c r="Y63" s="37"/>
      <c r="Z63" s="37"/>
      <c r="AA63" s="37"/>
    </row>
    <row r="64" spans="1:27" s="9" customFormat="1" ht="64.5" customHeight="1">
      <c r="A64" s="10">
        <v>52</v>
      </c>
      <c r="B64" s="11"/>
      <c r="C64" s="12" t="s">
        <v>78</v>
      </c>
      <c r="D64" s="11"/>
      <c r="E64" s="44">
        <v>0</v>
      </c>
      <c r="F64" s="52">
        <f t="shared" si="0"/>
        <v>0</v>
      </c>
      <c r="G64" s="48">
        <v>50</v>
      </c>
      <c r="H64" s="52">
        <f t="shared" si="1"/>
        <v>200</v>
      </c>
      <c r="I64" s="46">
        <v>60</v>
      </c>
      <c r="J64" s="52">
        <f t="shared" si="2"/>
        <v>240</v>
      </c>
      <c r="K64" s="48">
        <v>0</v>
      </c>
      <c r="L64" s="52">
        <f t="shared" si="3"/>
        <v>0</v>
      </c>
      <c r="M64" s="46">
        <v>15</v>
      </c>
      <c r="N64" s="52">
        <f t="shared" si="4"/>
        <v>60</v>
      </c>
      <c r="O64" s="56">
        <f t="shared" si="5"/>
        <v>500</v>
      </c>
      <c r="P64" s="33" t="s">
        <v>7</v>
      </c>
      <c r="Q64" s="63" t="s">
        <v>207</v>
      </c>
      <c r="R64" s="37"/>
      <c r="S64" s="37"/>
      <c r="T64" s="37"/>
      <c r="U64" s="37"/>
      <c r="V64" s="37"/>
      <c r="W64" s="37"/>
      <c r="X64" s="37"/>
      <c r="Y64" s="37"/>
      <c r="Z64" s="37"/>
      <c r="AA64" s="37"/>
    </row>
    <row r="65" spans="1:27" s="9" customFormat="1" ht="86.25" customHeight="1">
      <c r="A65" s="75">
        <v>53</v>
      </c>
      <c r="B65" s="11" t="s">
        <v>5</v>
      </c>
      <c r="C65" s="12" t="s">
        <v>79</v>
      </c>
      <c r="D65" s="11"/>
      <c r="E65" s="44">
        <v>60</v>
      </c>
      <c r="F65" s="52">
        <f t="shared" si="0"/>
        <v>240</v>
      </c>
      <c r="G65" s="46">
        <v>300</v>
      </c>
      <c r="H65" s="52">
        <f t="shared" si="1"/>
        <v>1200</v>
      </c>
      <c r="I65" s="48">
        <v>1000</v>
      </c>
      <c r="J65" s="52">
        <f t="shared" si="2"/>
        <v>4000</v>
      </c>
      <c r="K65" s="48">
        <v>0</v>
      </c>
      <c r="L65" s="52">
        <f t="shared" si="3"/>
        <v>0</v>
      </c>
      <c r="M65" s="48">
        <v>3500</v>
      </c>
      <c r="N65" s="52">
        <f t="shared" si="4"/>
        <v>14000</v>
      </c>
      <c r="O65" s="56">
        <f t="shared" si="5"/>
        <v>19440</v>
      </c>
      <c r="P65" s="33" t="s">
        <v>7</v>
      </c>
      <c r="Q65" s="67">
        <v>9513307549</v>
      </c>
      <c r="R65" s="37"/>
      <c r="S65" s="37"/>
      <c r="T65" s="37"/>
      <c r="U65" s="37"/>
      <c r="V65" s="37"/>
      <c r="W65" s="37"/>
      <c r="X65" s="37"/>
      <c r="Y65" s="37"/>
      <c r="Z65" s="37"/>
      <c r="AA65" s="37"/>
    </row>
    <row r="66" spans="1:27" s="9" customFormat="1" ht="84">
      <c r="A66" s="75"/>
      <c r="B66" s="11" t="s">
        <v>8</v>
      </c>
      <c r="C66" s="12" t="s">
        <v>80</v>
      </c>
      <c r="D66" s="11"/>
      <c r="E66" s="44">
        <v>0</v>
      </c>
      <c r="F66" s="52">
        <f t="shared" si="0"/>
        <v>0</v>
      </c>
      <c r="G66" s="46">
        <v>150</v>
      </c>
      <c r="H66" s="52">
        <f t="shared" si="1"/>
        <v>600</v>
      </c>
      <c r="I66" s="48">
        <v>200</v>
      </c>
      <c r="J66" s="52">
        <f t="shared" si="2"/>
        <v>800</v>
      </c>
      <c r="K66" s="48">
        <v>0</v>
      </c>
      <c r="L66" s="52">
        <f t="shared" si="3"/>
        <v>0</v>
      </c>
      <c r="M66" s="48"/>
      <c r="N66" s="52">
        <f t="shared" si="4"/>
        <v>0</v>
      </c>
      <c r="O66" s="56">
        <f t="shared" si="5"/>
        <v>1400</v>
      </c>
      <c r="P66" s="33" t="s">
        <v>7</v>
      </c>
      <c r="Q66" s="69"/>
      <c r="R66" s="37"/>
      <c r="S66" s="37"/>
      <c r="T66" s="37"/>
      <c r="U66" s="37"/>
      <c r="V66" s="37"/>
      <c r="W66" s="37"/>
      <c r="X66" s="37"/>
      <c r="Y66" s="37"/>
      <c r="Z66" s="37"/>
      <c r="AA66" s="37"/>
    </row>
    <row r="67" spans="1:27" s="9" customFormat="1" ht="84">
      <c r="A67" s="75"/>
      <c r="B67" s="11" t="s">
        <v>81</v>
      </c>
      <c r="C67" s="12" t="s">
        <v>82</v>
      </c>
      <c r="D67" s="11"/>
      <c r="E67" s="44">
        <v>0</v>
      </c>
      <c r="F67" s="52">
        <f t="shared" si="0"/>
        <v>0</v>
      </c>
      <c r="G67" s="46">
        <v>50</v>
      </c>
      <c r="H67" s="52">
        <f t="shared" si="1"/>
        <v>200</v>
      </c>
      <c r="I67" s="48">
        <v>0</v>
      </c>
      <c r="J67" s="52">
        <f t="shared" si="2"/>
        <v>0</v>
      </c>
      <c r="K67" s="48">
        <v>0</v>
      </c>
      <c r="L67" s="52">
        <f t="shared" si="3"/>
        <v>0</v>
      </c>
      <c r="M67" s="48"/>
      <c r="N67" s="52">
        <f t="shared" si="4"/>
        <v>0</v>
      </c>
      <c r="O67" s="56">
        <f t="shared" si="5"/>
        <v>200</v>
      </c>
      <c r="P67" s="33" t="s">
        <v>7</v>
      </c>
      <c r="Q67" s="68"/>
      <c r="R67" s="37"/>
      <c r="S67" s="37"/>
      <c r="T67" s="37"/>
      <c r="U67" s="37"/>
      <c r="V67" s="37"/>
      <c r="W67" s="37"/>
      <c r="X67" s="37"/>
      <c r="Y67" s="37"/>
      <c r="Z67" s="37"/>
      <c r="AA67" s="37"/>
    </row>
    <row r="68" spans="1:27" s="9" customFormat="1" ht="91.5" customHeight="1">
      <c r="A68" s="10">
        <v>54</v>
      </c>
      <c r="B68" s="11"/>
      <c r="C68" s="12" t="s">
        <v>83</v>
      </c>
      <c r="D68" s="11"/>
      <c r="E68" s="44">
        <v>50</v>
      </c>
      <c r="F68" s="52">
        <f t="shared" si="0"/>
        <v>200</v>
      </c>
      <c r="G68" s="48">
        <v>200</v>
      </c>
      <c r="H68" s="52">
        <f t="shared" si="1"/>
        <v>800</v>
      </c>
      <c r="I68" s="46">
        <v>15</v>
      </c>
      <c r="J68" s="52">
        <f t="shared" si="2"/>
        <v>60</v>
      </c>
      <c r="K68" s="48">
        <v>0</v>
      </c>
      <c r="L68" s="52">
        <f t="shared" si="3"/>
        <v>0</v>
      </c>
      <c r="M68" s="46">
        <v>400</v>
      </c>
      <c r="N68" s="52">
        <f t="shared" si="4"/>
        <v>1600</v>
      </c>
      <c r="O68" s="56">
        <f t="shared" si="5"/>
        <v>2660</v>
      </c>
      <c r="P68" s="33" t="s">
        <v>7</v>
      </c>
      <c r="Q68" s="63">
        <v>9513311895</v>
      </c>
      <c r="R68" s="37"/>
      <c r="S68" s="37"/>
      <c r="T68" s="37"/>
      <c r="U68" s="37"/>
      <c r="V68" s="37"/>
      <c r="W68" s="37"/>
      <c r="X68" s="37"/>
      <c r="Y68" s="37"/>
      <c r="Z68" s="37"/>
      <c r="AA68" s="37"/>
    </row>
    <row r="69" spans="1:27" s="9" customFormat="1" ht="78.75" customHeight="1">
      <c r="A69" s="10">
        <v>55</v>
      </c>
      <c r="B69" s="11"/>
      <c r="C69" s="12" t="s">
        <v>84</v>
      </c>
      <c r="D69" s="11"/>
      <c r="E69" s="44">
        <v>60</v>
      </c>
      <c r="F69" s="52">
        <f aca="true" t="shared" si="6" ref="F69:F130">SUM(E69*4)</f>
        <v>240</v>
      </c>
      <c r="G69" s="48">
        <v>100</v>
      </c>
      <c r="H69" s="52">
        <f aca="true" t="shared" si="7" ref="H69:H130">SUM(G69*4)</f>
        <v>400</v>
      </c>
      <c r="I69" s="46">
        <v>500</v>
      </c>
      <c r="J69" s="52">
        <f aca="true" t="shared" si="8" ref="J69:J130">SUM(I69*4)</f>
        <v>2000</v>
      </c>
      <c r="K69" s="48">
        <v>0</v>
      </c>
      <c r="L69" s="52">
        <f aca="true" t="shared" si="9" ref="L69:L130">SUM(K69*4)</f>
        <v>0</v>
      </c>
      <c r="M69" s="46">
        <v>400</v>
      </c>
      <c r="N69" s="52">
        <f aca="true" t="shared" si="10" ref="N69:N130">SUM(M69*4)</f>
        <v>1600</v>
      </c>
      <c r="O69" s="56">
        <f aca="true" t="shared" si="11" ref="O69:O130">SUM(F69,H69,J69,L69,N69)</f>
        <v>4240</v>
      </c>
      <c r="P69" s="33" t="s">
        <v>7</v>
      </c>
      <c r="Q69" s="63">
        <v>9513312968</v>
      </c>
      <c r="R69" s="37"/>
      <c r="S69" s="37"/>
      <c r="T69" s="37"/>
      <c r="U69" s="37"/>
      <c r="V69" s="37"/>
      <c r="W69" s="37"/>
      <c r="X69" s="37"/>
      <c r="Y69" s="37"/>
      <c r="Z69" s="37"/>
      <c r="AA69" s="37"/>
    </row>
    <row r="70" spans="1:27" s="9" customFormat="1" ht="80.25" customHeight="1">
      <c r="A70" s="10">
        <v>56</v>
      </c>
      <c r="B70" s="11"/>
      <c r="C70" s="12" t="s">
        <v>85</v>
      </c>
      <c r="D70" s="11"/>
      <c r="E70" s="44">
        <v>10</v>
      </c>
      <c r="F70" s="52">
        <f t="shared" si="6"/>
        <v>40</v>
      </c>
      <c r="G70" s="48">
        <v>45</v>
      </c>
      <c r="H70" s="52">
        <f t="shared" si="7"/>
        <v>180</v>
      </c>
      <c r="I70" s="46">
        <v>60</v>
      </c>
      <c r="J70" s="52">
        <f t="shared" si="8"/>
        <v>240</v>
      </c>
      <c r="K70" s="48">
        <v>0</v>
      </c>
      <c r="L70" s="52">
        <f t="shared" si="9"/>
        <v>0</v>
      </c>
      <c r="M70" s="46">
        <v>140</v>
      </c>
      <c r="N70" s="52">
        <f t="shared" si="10"/>
        <v>560</v>
      </c>
      <c r="O70" s="56">
        <f t="shared" si="11"/>
        <v>1020</v>
      </c>
      <c r="P70" s="33" t="s">
        <v>7</v>
      </c>
      <c r="Q70" s="63" t="s">
        <v>208</v>
      </c>
      <c r="R70" s="37"/>
      <c r="S70" s="37"/>
      <c r="T70" s="37"/>
      <c r="U70" s="37"/>
      <c r="V70" s="37"/>
      <c r="W70" s="37"/>
      <c r="X70" s="37"/>
      <c r="Y70" s="37"/>
      <c r="Z70" s="37"/>
      <c r="AA70" s="37"/>
    </row>
    <row r="71" spans="1:27" s="9" customFormat="1" ht="114.75" customHeight="1">
      <c r="A71" s="74">
        <v>57</v>
      </c>
      <c r="B71" s="11" t="s">
        <v>5</v>
      </c>
      <c r="C71" s="12" t="s">
        <v>86</v>
      </c>
      <c r="D71" s="11"/>
      <c r="E71" s="44">
        <v>170</v>
      </c>
      <c r="F71" s="52">
        <f t="shared" si="6"/>
        <v>680</v>
      </c>
      <c r="G71" s="49">
        <v>500</v>
      </c>
      <c r="H71" s="52">
        <f t="shared" si="7"/>
        <v>2000</v>
      </c>
      <c r="I71" s="46">
        <v>1500</v>
      </c>
      <c r="J71" s="52">
        <f t="shared" si="8"/>
        <v>6000</v>
      </c>
      <c r="K71" s="48">
        <v>0</v>
      </c>
      <c r="L71" s="52">
        <f t="shared" si="9"/>
        <v>0</v>
      </c>
      <c r="M71" s="46">
        <v>50</v>
      </c>
      <c r="N71" s="52">
        <f t="shared" si="10"/>
        <v>200</v>
      </c>
      <c r="O71" s="56">
        <f t="shared" si="11"/>
        <v>8880</v>
      </c>
      <c r="P71" s="33" t="s">
        <v>7</v>
      </c>
      <c r="Q71" s="67" t="s">
        <v>209</v>
      </c>
      <c r="R71" s="37"/>
      <c r="S71" s="37"/>
      <c r="T71" s="37"/>
      <c r="U71" s="37"/>
      <c r="V71" s="37"/>
      <c r="W71" s="37"/>
      <c r="X71" s="37"/>
      <c r="Y71" s="37"/>
      <c r="Z71" s="37"/>
      <c r="AA71" s="37"/>
    </row>
    <row r="72" spans="1:27" s="9" customFormat="1" ht="53.25" customHeight="1">
      <c r="A72" s="74"/>
      <c r="B72" s="11" t="s">
        <v>8</v>
      </c>
      <c r="C72" s="12" t="s">
        <v>243</v>
      </c>
      <c r="D72" s="11"/>
      <c r="E72" s="44">
        <v>0</v>
      </c>
      <c r="F72" s="52">
        <f t="shared" si="6"/>
        <v>0</v>
      </c>
      <c r="G72" s="48">
        <v>0</v>
      </c>
      <c r="H72" s="52">
        <f t="shared" si="7"/>
        <v>0</v>
      </c>
      <c r="I72" s="46">
        <v>120</v>
      </c>
      <c r="J72" s="52">
        <f t="shared" si="8"/>
        <v>480</v>
      </c>
      <c r="K72" s="48">
        <v>0</v>
      </c>
      <c r="L72" s="52">
        <f t="shared" si="9"/>
        <v>0</v>
      </c>
      <c r="M72" s="46">
        <v>30</v>
      </c>
      <c r="N72" s="52">
        <f t="shared" si="10"/>
        <v>120</v>
      </c>
      <c r="O72" s="56">
        <f t="shared" si="11"/>
        <v>600</v>
      </c>
      <c r="P72" s="33" t="s">
        <v>7</v>
      </c>
      <c r="Q72" s="68"/>
      <c r="R72" s="37"/>
      <c r="S72" s="37"/>
      <c r="T72" s="37"/>
      <c r="U72" s="37"/>
      <c r="V72" s="37"/>
      <c r="W72" s="37"/>
      <c r="X72" s="37"/>
      <c r="Y72" s="37"/>
      <c r="Z72" s="37"/>
      <c r="AA72" s="37"/>
    </row>
    <row r="73" spans="1:27" s="9" customFormat="1" ht="120" customHeight="1">
      <c r="A73" s="76" t="s">
        <v>87</v>
      </c>
      <c r="B73" s="11" t="s">
        <v>5</v>
      </c>
      <c r="C73" s="15" t="s">
        <v>88</v>
      </c>
      <c r="D73" s="11"/>
      <c r="E73" s="44">
        <v>0</v>
      </c>
      <c r="F73" s="52">
        <f t="shared" si="6"/>
        <v>0</v>
      </c>
      <c r="G73" s="48">
        <v>30</v>
      </c>
      <c r="H73" s="52">
        <f t="shared" si="7"/>
        <v>120</v>
      </c>
      <c r="I73" s="46">
        <v>90</v>
      </c>
      <c r="J73" s="52">
        <f t="shared" si="8"/>
        <v>360</v>
      </c>
      <c r="K73" s="46">
        <v>0</v>
      </c>
      <c r="L73" s="52">
        <f t="shared" si="9"/>
        <v>0</v>
      </c>
      <c r="M73" s="46">
        <v>110</v>
      </c>
      <c r="N73" s="52">
        <f t="shared" si="10"/>
        <v>440</v>
      </c>
      <c r="O73" s="56">
        <f t="shared" si="11"/>
        <v>920</v>
      </c>
      <c r="P73" s="33" t="s">
        <v>7</v>
      </c>
      <c r="Q73" s="67">
        <v>9513330843</v>
      </c>
      <c r="R73" s="37"/>
      <c r="S73" s="37"/>
      <c r="T73" s="37"/>
      <c r="U73" s="37"/>
      <c r="V73" s="37"/>
      <c r="W73" s="37"/>
      <c r="X73" s="37"/>
      <c r="Y73" s="37"/>
      <c r="Z73" s="37"/>
      <c r="AA73" s="37"/>
    </row>
    <row r="74" spans="1:27" s="9" customFormat="1" ht="21">
      <c r="A74" s="76"/>
      <c r="B74" s="11" t="s">
        <v>8</v>
      </c>
      <c r="C74" s="15" t="s">
        <v>89</v>
      </c>
      <c r="D74" s="11"/>
      <c r="E74" s="44">
        <v>0</v>
      </c>
      <c r="F74" s="52">
        <f t="shared" si="6"/>
        <v>0</v>
      </c>
      <c r="G74" s="48">
        <v>30</v>
      </c>
      <c r="H74" s="52">
        <f t="shared" si="7"/>
        <v>120</v>
      </c>
      <c r="I74" s="46">
        <v>20</v>
      </c>
      <c r="J74" s="52">
        <f t="shared" si="8"/>
        <v>80</v>
      </c>
      <c r="K74" s="46">
        <v>0</v>
      </c>
      <c r="L74" s="52">
        <f t="shared" si="9"/>
        <v>0</v>
      </c>
      <c r="M74" s="46">
        <v>0</v>
      </c>
      <c r="N74" s="52">
        <f t="shared" si="10"/>
        <v>0</v>
      </c>
      <c r="O74" s="56">
        <f t="shared" si="11"/>
        <v>200</v>
      </c>
      <c r="P74" s="33" t="s">
        <v>7</v>
      </c>
      <c r="Q74" s="68"/>
      <c r="R74" s="37"/>
      <c r="S74" s="37"/>
      <c r="T74" s="37"/>
      <c r="U74" s="37"/>
      <c r="V74" s="37"/>
      <c r="W74" s="37"/>
      <c r="X74" s="37"/>
      <c r="Y74" s="37"/>
      <c r="Z74" s="37"/>
      <c r="AA74" s="37"/>
    </row>
    <row r="75" spans="1:27" s="9" customFormat="1" ht="119.25" customHeight="1">
      <c r="A75" s="76" t="s">
        <v>90</v>
      </c>
      <c r="B75" s="11" t="s">
        <v>5</v>
      </c>
      <c r="C75" s="15" t="s">
        <v>91</v>
      </c>
      <c r="D75" s="11"/>
      <c r="E75" s="44">
        <v>0</v>
      </c>
      <c r="F75" s="52">
        <f t="shared" si="6"/>
        <v>0</v>
      </c>
      <c r="G75" s="48">
        <v>60</v>
      </c>
      <c r="H75" s="52">
        <f t="shared" si="7"/>
        <v>240</v>
      </c>
      <c r="I75" s="46">
        <v>150</v>
      </c>
      <c r="J75" s="52">
        <f t="shared" si="8"/>
        <v>600</v>
      </c>
      <c r="K75" s="46">
        <v>0</v>
      </c>
      <c r="L75" s="52">
        <f t="shared" si="9"/>
        <v>0</v>
      </c>
      <c r="M75" s="46">
        <v>290</v>
      </c>
      <c r="N75" s="52">
        <f t="shared" si="10"/>
        <v>1160</v>
      </c>
      <c r="O75" s="56">
        <f t="shared" si="11"/>
        <v>2000</v>
      </c>
      <c r="P75" s="33" t="s">
        <v>7</v>
      </c>
      <c r="Q75" s="67" t="s">
        <v>210</v>
      </c>
      <c r="R75" s="37"/>
      <c r="S75" s="37"/>
      <c r="T75" s="37"/>
      <c r="U75" s="37"/>
      <c r="V75" s="37"/>
      <c r="W75" s="37"/>
      <c r="X75" s="37"/>
      <c r="Y75" s="37"/>
      <c r="Z75" s="37"/>
      <c r="AA75" s="37"/>
    </row>
    <row r="76" spans="1:27" s="9" customFormat="1" ht="21">
      <c r="A76" s="76"/>
      <c r="B76" s="11" t="s">
        <v>8</v>
      </c>
      <c r="C76" s="15" t="s">
        <v>92</v>
      </c>
      <c r="D76" s="11"/>
      <c r="E76" s="44">
        <v>0</v>
      </c>
      <c r="F76" s="52">
        <f t="shared" si="6"/>
        <v>0</v>
      </c>
      <c r="G76" s="48">
        <v>60</v>
      </c>
      <c r="H76" s="52">
        <f t="shared" si="7"/>
        <v>240</v>
      </c>
      <c r="I76" s="46">
        <v>30</v>
      </c>
      <c r="J76" s="52">
        <f t="shared" si="8"/>
        <v>120</v>
      </c>
      <c r="K76" s="46">
        <v>0</v>
      </c>
      <c r="L76" s="52">
        <f t="shared" si="9"/>
        <v>0</v>
      </c>
      <c r="M76" s="46">
        <v>10</v>
      </c>
      <c r="N76" s="52">
        <f t="shared" si="10"/>
        <v>40</v>
      </c>
      <c r="O76" s="56">
        <f t="shared" si="11"/>
        <v>400</v>
      </c>
      <c r="P76" s="33" t="s">
        <v>7</v>
      </c>
      <c r="Q76" s="68"/>
      <c r="R76" s="37"/>
      <c r="S76" s="37"/>
      <c r="T76" s="37"/>
      <c r="U76" s="37"/>
      <c r="V76" s="37"/>
      <c r="W76" s="37"/>
      <c r="X76" s="37"/>
      <c r="Y76" s="37"/>
      <c r="Z76" s="37"/>
      <c r="AA76" s="37"/>
    </row>
    <row r="77" spans="1:27" s="9" customFormat="1" ht="93.75" customHeight="1">
      <c r="A77" s="10">
        <v>60</v>
      </c>
      <c r="B77" s="11"/>
      <c r="C77" s="12" t="s">
        <v>93</v>
      </c>
      <c r="D77" s="11"/>
      <c r="E77" s="44">
        <v>0</v>
      </c>
      <c r="F77" s="52">
        <f t="shared" si="6"/>
        <v>0</v>
      </c>
      <c r="G77" s="48">
        <v>70</v>
      </c>
      <c r="H77" s="52">
        <f t="shared" si="7"/>
        <v>280</v>
      </c>
      <c r="I77" s="48">
        <v>10</v>
      </c>
      <c r="J77" s="52">
        <f t="shared" si="8"/>
        <v>40</v>
      </c>
      <c r="K77" s="48">
        <v>0</v>
      </c>
      <c r="L77" s="52">
        <f t="shared" si="9"/>
        <v>0</v>
      </c>
      <c r="M77" s="46">
        <v>0</v>
      </c>
      <c r="N77" s="52">
        <f t="shared" si="10"/>
        <v>0</v>
      </c>
      <c r="O77" s="56">
        <f t="shared" si="11"/>
        <v>320</v>
      </c>
      <c r="P77" s="33" t="s">
        <v>7</v>
      </c>
      <c r="Q77" s="63" t="s">
        <v>211</v>
      </c>
      <c r="R77" s="37"/>
      <c r="S77" s="37"/>
      <c r="T77" s="37"/>
      <c r="U77" s="37"/>
      <c r="V77" s="37"/>
      <c r="W77" s="37"/>
      <c r="X77" s="37"/>
      <c r="Y77" s="37"/>
      <c r="Z77" s="37"/>
      <c r="AA77" s="37"/>
    </row>
    <row r="78" spans="1:27" s="23" customFormat="1" ht="105.75" customHeight="1">
      <c r="A78" s="75">
        <v>61</v>
      </c>
      <c r="B78" s="21" t="s">
        <v>5</v>
      </c>
      <c r="C78" s="22" t="s">
        <v>94</v>
      </c>
      <c r="D78" s="21"/>
      <c r="E78" s="44">
        <v>0</v>
      </c>
      <c r="F78" s="52">
        <f t="shared" si="6"/>
        <v>0</v>
      </c>
      <c r="G78" s="48">
        <v>70</v>
      </c>
      <c r="H78" s="52">
        <f t="shared" si="7"/>
        <v>280</v>
      </c>
      <c r="I78" s="48">
        <v>20</v>
      </c>
      <c r="J78" s="52">
        <f t="shared" si="8"/>
        <v>80</v>
      </c>
      <c r="K78" s="48">
        <v>0</v>
      </c>
      <c r="L78" s="52">
        <f t="shared" si="9"/>
        <v>0</v>
      </c>
      <c r="M78" s="48">
        <v>10</v>
      </c>
      <c r="N78" s="52">
        <f t="shared" si="10"/>
        <v>40</v>
      </c>
      <c r="O78" s="56">
        <f t="shared" si="11"/>
        <v>400</v>
      </c>
      <c r="P78" s="36"/>
      <c r="Q78" s="70" t="s">
        <v>212</v>
      </c>
      <c r="R78" s="38"/>
      <c r="S78" s="38"/>
      <c r="T78" s="38"/>
      <c r="U78" s="38"/>
      <c r="V78" s="38"/>
      <c r="W78" s="38"/>
      <c r="X78" s="38"/>
      <c r="Y78" s="38"/>
      <c r="Z78" s="38"/>
      <c r="AA78" s="38"/>
    </row>
    <row r="79" spans="1:27" s="23" customFormat="1" ht="20.25" customHeight="1">
      <c r="A79" s="75"/>
      <c r="B79" s="21" t="s">
        <v>8</v>
      </c>
      <c r="C79" s="22" t="s">
        <v>95</v>
      </c>
      <c r="D79" s="21"/>
      <c r="E79" s="44">
        <v>0</v>
      </c>
      <c r="F79" s="52">
        <f t="shared" si="6"/>
        <v>0</v>
      </c>
      <c r="G79" s="48">
        <v>30</v>
      </c>
      <c r="H79" s="52">
        <f t="shared" si="7"/>
        <v>120</v>
      </c>
      <c r="I79" s="48">
        <v>10</v>
      </c>
      <c r="J79" s="52">
        <f t="shared" si="8"/>
        <v>40</v>
      </c>
      <c r="K79" s="48">
        <v>0</v>
      </c>
      <c r="L79" s="52">
        <f t="shared" si="9"/>
        <v>0</v>
      </c>
      <c r="M79" s="48">
        <v>10</v>
      </c>
      <c r="N79" s="52">
        <f t="shared" si="10"/>
        <v>40</v>
      </c>
      <c r="O79" s="56">
        <f t="shared" si="11"/>
        <v>200</v>
      </c>
      <c r="P79" s="36"/>
      <c r="Q79" s="68"/>
      <c r="R79" s="38"/>
      <c r="S79" s="38"/>
      <c r="T79" s="38"/>
      <c r="U79" s="38"/>
      <c r="V79" s="38"/>
      <c r="W79" s="38"/>
      <c r="X79" s="38"/>
      <c r="Y79" s="38"/>
      <c r="Z79" s="38"/>
      <c r="AA79" s="38"/>
    </row>
    <row r="80" spans="1:27" s="23" customFormat="1" ht="84.75" customHeight="1">
      <c r="A80" s="16" t="s">
        <v>96</v>
      </c>
      <c r="B80" s="21"/>
      <c r="C80" s="15" t="s">
        <v>97</v>
      </c>
      <c r="D80" s="21"/>
      <c r="E80" s="44">
        <v>0</v>
      </c>
      <c r="F80" s="52">
        <f t="shared" si="6"/>
        <v>0</v>
      </c>
      <c r="G80" s="48">
        <v>50</v>
      </c>
      <c r="H80" s="52">
        <f t="shared" si="7"/>
        <v>200</v>
      </c>
      <c r="I80" s="48">
        <v>10</v>
      </c>
      <c r="J80" s="52">
        <f t="shared" si="8"/>
        <v>40</v>
      </c>
      <c r="K80" s="48">
        <v>0</v>
      </c>
      <c r="L80" s="52">
        <f t="shared" si="9"/>
        <v>0</v>
      </c>
      <c r="M80" s="48">
        <v>200</v>
      </c>
      <c r="N80" s="52">
        <f t="shared" si="10"/>
        <v>800</v>
      </c>
      <c r="O80" s="56">
        <f t="shared" si="11"/>
        <v>1040</v>
      </c>
      <c r="P80" s="36"/>
      <c r="Q80" s="64" t="s">
        <v>213</v>
      </c>
      <c r="R80" s="38"/>
      <c r="S80" s="38"/>
      <c r="T80" s="38"/>
      <c r="U80" s="38"/>
      <c r="V80" s="38"/>
      <c r="W80" s="38"/>
      <c r="X80" s="38"/>
      <c r="Y80" s="38"/>
      <c r="Z80" s="38"/>
      <c r="AA80" s="38"/>
    </row>
    <row r="81" spans="1:27" s="9" customFormat="1" ht="58.5" customHeight="1">
      <c r="A81" s="75">
        <v>63</v>
      </c>
      <c r="B81" s="21"/>
      <c r="C81" s="22" t="s">
        <v>98</v>
      </c>
      <c r="D81" s="21"/>
      <c r="E81" s="44"/>
      <c r="F81" s="52">
        <f t="shared" si="6"/>
        <v>0</v>
      </c>
      <c r="G81" s="48"/>
      <c r="H81" s="52">
        <f t="shared" si="7"/>
        <v>0</v>
      </c>
      <c r="I81" s="48"/>
      <c r="J81" s="52">
        <f t="shared" si="8"/>
        <v>0</v>
      </c>
      <c r="K81" s="48">
        <v>0</v>
      </c>
      <c r="L81" s="52">
        <f t="shared" si="9"/>
        <v>0</v>
      </c>
      <c r="M81" s="48"/>
      <c r="N81" s="52">
        <f t="shared" si="10"/>
        <v>0</v>
      </c>
      <c r="O81" s="56">
        <f t="shared" si="11"/>
        <v>0</v>
      </c>
      <c r="P81" s="34"/>
      <c r="Q81" s="67">
        <v>9513346578</v>
      </c>
      <c r="R81" s="37"/>
      <c r="S81" s="37"/>
      <c r="T81" s="37"/>
      <c r="U81" s="37"/>
      <c r="V81" s="37"/>
      <c r="W81" s="37"/>
      <c r="X81" s="37"/>
      <c r="Y81" s="37"/>
      <c r="Z81" s="37"/>
      <c r="AA81" s="37"/>
    </row>
    <row r="82" spans="1:27" s="9" customFormat="1" ht="19.5" customHeight="1">
      <c r="A82" s="75"/>
      <c r="B82" s="11" t="s">
        <v>5</v>
      </c>
      <c r="C82" s="12" t="s">
        <v>99</v>
      </c>
      <c r="D82" s="11"/>
      <c r="E82" s="44">
        <v>0</v>
      </c>
      <c r="F82" s="52">
        <f t="shared" si="6"/>
        <v>0</v>
      </c>
      <c r="G82" s="48">
        <v>15</v>
      </c>
      <c r="H82" s="52">
        <f t="shared" si="7"/>
        <v>60</v>
      </c>
      <c r="I82" s="46">
        <v>50</v>
      </c>
      <c r="J82" s="52">
        <f t="shared" si="8"/>
        <v>200</v>
      </c>
      <c r="K82" s="48">
        <v>0</v>
      </c>
      <c r="L82" s="52">
        <f t="shared" si="9"/>
        <v>0</v>
      </c>
      <c r="M82" s="46">
        <v>95</v>
      </c>
      <c r="N82" s="52">
        <f t="shared" si="10"/>
        <v>380</v>
      </c>
      <c r="O82" s="56">
        <f t="shared" si="11"/>
        <v>640</v>
      </c>
      <c r="P82" s="34"/>
      <c r="Q82" s="69"/>
      <c r="R82" s="37"/>
      <c r="S82" s="37"/>
      <c r="T82" s="37"/>
      <c r="U82" s="37"/>
      <c r="V82" s="37"/>
      <c r="W82" s="37"/>
      <c r="X82" s="37"/>
      <c r="Y82" s="37"/>
      <c r="Z82" s="37"/>
      <c r="AA82" s="37"/>
    </row>
    <row r="83" spans="1:27" s="9" customFormat="1" ht="22.5" customHeight="1">
      <c r="A83" s="75"/>
      <c r="B83" s="11" t="s">
        <v>8</v>
      </c>
      <c r="C83" s="12" t="s">
        <v>100</v>
      </c>
      <c r="D83" s="11"/>
      <c r="E83" s="44">
        <v>0</v>
      </c>
      <c r="F83" s="52">
        <f t="shared" si="6"/>
        <v>0</v>
      </c>
      <c r="G83" s="48">
        <v>10</v>
      </c>
      <c r="H83" s="52">
        <f t="shared" si="7"/>
        <v>40</v>
      </c>
      <c r="I83" s="46">
        <v>5</v>
      </c>
      <c r="J83" s="52">
        <f t="shared" si="8"/>
        <v>20</v>
      </c>
      <c r="K83" s="48">
        <v>0</v>
      </c>
      <c r="L83" s="52">
        <f t="shared" si="9"/>
        <v>0</v>
      </c>
      <c r="M83" s="46">
        <v>60</v>
      </c>
      <c r="N83" s="52">
        <f t="shared" si="10"/>
        <v>240</v>
      </c>
      <c r="O83" s="56">
        <f t="shared" si="11"/>
        <v>300</v>
      </c>
      <c r="P83" s="34"/>
      <c r="Q83" s="68"/>
      <c r="R83" s="37"/>
      <c r="S83" s="37"/>
      <c r="T83" s="37"/>
      <c r="U83" s="37"/>
      <c r="V83" s="37"/>
      <c r="W83" s="37"/>
      <c r="X83" s="37"/>
      <c r="Y83" s="37"/>
      <c r="Z83" s="37"/>
      <c r="AA83" s="37"/>
    </row>
    <row r="84" spans="1:27" s="9" customFormat="1" ht="78" customHeight="1">
      <c r="A84" s="10">
        <v>64</v>
      </c>
      <c r="B84" s="11"/>
      <c r="C84" s="12" t="s">
        <v>101</v>
      </c>
      <c r="D84" s="11"/>
      <c r="E84" s="44">
        <v>0</v>
      </c>
      <c r="F84" s="52">
        <f t="shared" si="6"/>
        <v>0</v>
      </c>
      <c r="G84" s="48">
        <v>15</v>
      </c>
      <c r="H84" s="52">
        <f t="shared" si="7"/>
        <v>60</v>
      </c>
      <c r="I84" s="46">
        <v>10</v>
      </c>
      <c r="J84" s="52">
        <f t="shared" si="8"/>
        <v>40</v>
      </c>
      <c r="K84" s="48">
        <v>0</v>
      </c>
      <c r="L84" s="52">
        <f t="shared" si="9"/>
        <v>0</v>
      </c>
      <c r="M84" s="46">
        <v>40</v>
      </c>
      <c r="N84" s="52">
        <f t="shared" si="10"/>
        <v>160</v>
      </c>
      <c r="O84" s="56">
        <f t="shared" si="11"/>
        <v>260</v>
      </c>
      <c r="P84" s="34"/>
      <c r="Q84" s="63" t="s">
        <v>214</v>
      </c>
      <c r="R84" s="37"/>
      <c r="S84" s="37"/>
      <c r="T84" s="37"/>
      <c r="U84" s="37"/>
      <c r="V84" s="37"/>
      <c r="W84" s="37"/>
      <c r="X84" s="37"/>
      <c r="Y84" s="37"/>
      <c r="Z84" s="37"/>
      <c r="AA84" s="37"/>
    </row>
    <row r="85" spans="1:27" s="9" customFormat="1" ht="44.25" customHeight="1">
      <c r="A85" s="10">
        <v>65</v>
      </c>
      <c r="B85" s="11"/>
      <c r="C85" s="12" t="s">
        <v>102</v>
      </c>
      <c r="D85" s="11"/>
      <c r="E85" s="44">
        <v>0</v>
      </c>
      <c r="F85" s="52">
        <f t="shared" si="6"/>
        <v>0</v>
      </c>
      <c r="G85" s="48">
        <v>30</v>
      </c>
      <c r="H85" s="52">
        <f t="shared" si="7"/>
        <v>120</v>
      </c>
      <c r="I85" s="46">
        <v>10</v>
      </c>
      <c r="J85" s="52">
        <f t="shared" si="8"/>
        <v>40</v>
      </c>
      <c r="K85" s="48">
        <v>0</v>
      </c>
      <c r="L85" s="52">
        <f t="shared" si="9"/>
        <v>0</v>
      </c>
      <c r="M85" s="46">
        <v>10</v>
      </c>
      <c r="N85" s="52">
        <f t="shared" si="10"/>
        <v>40</v>
      </c>
      <c r="O85" s="56">
        <f t="shared" si="11"/>
        <v>200</v>
      </c>
      <c r="P85" s="34"/>
      <c r="Q85" s="63" t="s">
        <v>215</v>
      </c>
      <c r="R85" s="37"/>
      <c r="S85" s="37"/>
      <c r="T85" s="37"/>
      <c r="U85" s="37"/>
      <c r="V85" s="37"/>
      <c r="W85" s="37"/>
      <c r="X85" s="37"/>
      <c r="Y85" s="37"/>
      <c r="Z85" s="37"/>
      <c r="AA85" s="37"/>
    </row>
    <row r="86" spans="1:27" s="9" customFormat="1" ht="127.5" customHeight="1">
      <c r="A86" s="10">
        <v>66</v>
      </c>
      <c r="B86" s="11"/>
      <c r="C86" s="12" t="s">
        <v>103</v>
      </c>
      <c r="D86" s="11"/>
      <c r="E86" s="44">
        <v>60</v>
      </c>
      <c r="F86" s="52">
        <f t="shared" si="6"/>
        <v>240</v>
      </c>
      <c r="G86" s="48">
        <v>400</v>
      </c>
      <c r="H86" s="52">
        <f t="shared" si="7"/>
        <v>1600</v>
      </c>
      <c r="I86" s="46">
        <v>700</v>
      </c>
      <c r="J86" s="52">
        <f t="shared" si="8"/>
        <v>2800</v>
      </c>
      <c r="K86" s="48">
        <v>0</v>
      </c>
      <c r="L86" s="52">
        <f t="shared" si="9"/>
        <v>0</v>
      </c>
      <c r="M86" s="46">
        <v>700</v>
      </c>
      <c r="N86" s="52">
        <f t="shared" si="10"/>
        <v>2800</v>
      </c>
      <c r="O86" s="56">
        <f t="shared" si="11"/>
        <v>7440</v>
      </c>
      <c r="P86" s="34"/>
      <c r="Q86" s="63" t="s">
        <v>216</v>
      </c>
      <c r="R86" s="37"/>
      <c r="S86" s="37"/>
      <c r="T86" s="37"/>
      <c r="U86" s="37"/>
      <c r="V86" s="37"/>
      <c r="W86" s="37"/>
      <c r="X86" s="37"/>
      <c r="Y86" s="37"/>
      <c r="Z86" s="37"/>
      <c r="AA86" s="37"/>
    </row>
    <row r="87" spans="1:27" s="9" customFormat="1" ht="126" customHeight="1">
      <c r="A87" s="75">
        <v>67</v>
      </c>
      <c r="B87" s="11" t="s">
        <v>5</v>
      </c>
      <c r="C87" s="12" t="s">
        <v>104</v>
      </c>
      <c r="D87" s="11"/>
      <c r="E87" s="44">
        <v>120</v>
      </c>
      <c r="F87" s="52">
        <f t="shared" si="6"/>
        <v>480</v>
      </c>
      <c r="G87" s="46">
        <v>10</v>
      </c>
      <c r="H87" s="52">
        <f t="shared" si="7"/>
        <v>40</v>
      </c>
      <c r="I87" s="48">
        <v>20</v>
      </c>
      <c r="J87" s="52">
        <f t="shared" si="8"/>
        <v>80</v>
      </c>
      <c r="K87" s="48">
        <v>0</v>
      </c>
      <c r="L87" s="52">
        <f t="shared" si="9"/>
        <v>0</v>
      </c>
      <c r="M87" s="46">
        <v>200</v>
      </c>
      <c r="N87" s="52">
        <f t="shared" si="10"/>
        <v>800</v>
      </c>
      <c r="O87" s="56">
        <f t="shared" si="11"/>
        <v>1400</v>
      </c>
      <c r="P87" s="34"/>
      <c r="Q87" s="71" t="s">
        <v>217</v>
      </c>
      <c r="R87" s="37"/>
      <c r="S87" s="37"/>
      <c r="T87" s="37"/>
      <c r="U87" s="37"/>
      <c r="V87" s="37"/>
      <c r="W87" s="37"/>
      <c r="X87" s="37"/>
      <c r="Y87" s="37"/>
      <c r="Z87" s="37"/>
      <c r="AA87" s="37"/>
    </row>
    <row r="88" spans="1:27" s="9" customFormat="1" ht="124.5" customHeight="1">
      <c r="A88" s="75"/>
      <c r="B88" s="11" t="s">
        <v>8</v>
      </c>
      <c r="C88" s="12" t="s">
        <v>105</v>
      </c>
      <c r="D88" s="11"/>
      <c r="E88" s="44">
        <v>0</v>
      </c>
      <c r="F88" s="52">
        <f t="shared" si="6"/>
        <v>0</v>
      </c>
      <c r="G88" s="46">
        <v>10</v>
      </c>
      <c r="H88" s="52">
        <f t="shared" si="7"/>
        <v>40</v>
      </c>
      <c r="I88" s="48">
        <v>10</v>
      </c>
      <c r="J88" s="52">
        <f t="shared" si="8"/>
        <v>40</v>
      </c>
      <c r="K88" s="48">
        <v>0</v>
      </c>
      <c r="L88" s="52">
        <f t="shared" si="9"/>
        <v>0</v>
      </c>
      <c r="M88" s="48"/>
      <c r="N88" s="52">
        <f t="shared" si="10"/>
        <v>0</v>
      </c>
      <c r="O88" s="56">
        <f t="shared" si="11"/>
        <v>80</v>
      </c>
      <c r="P88" s="33" t="s">
        <v>7</v>
      </c>
      <c r="Q88" s="72"/>
      <c r="R88" s="37"/>
      <c r="S88" s="37"/>
      <c r="T88" s="37"/>
      <c r="U88" s="37"/>
      <c r="V88" s="37"/>
      <c r="W88" s="37"/>
      <c r="X88" s="37"/>
      <c r="Y88" s="37"/>
      <c r="Z88" s="37"/>
      <c r="AA88" s="37"/>
    </row>
    <row r="89" spans="1:27" s="9" customFormat="1" ht="147.75" customHeight="1">
      <c r="A89" s="10">
        <v>68</v>
      </c>
      <c r="B89" s="11"/>
      <c r="C89" s="12" t="s">
        <v>106</v>
      </c>
      <c r="D89" s="11"/>
      <c r="E89" s="44">
        <v>0</v>
      </c>
      <c r="F89" s="52">
        <f t="shared" si="6"/>
        <v>0</v>
      </c>
      <c r="G89" s="48">
        <v>10</v>
      </c>
      <c r="H89" s="52">
        <f t="shared" si="7"/>
        <v>40</v>
      </c>
      <c r="I89" s="46">
        <v>10</v>
      </c>
      <c r="J89" s="52">
        <f t="shared" si="8"/>
        <v>40</v>
      </c>
      <c r="K89" s="48">
        <v>0</v>
      </c>
      <c r="L89" s="52">
        <f t="shared" si="9"/>
        <v>0</v>
      </c>
      <c r="M89" s="46">
        <v>40</v>
      </c>
      <c r="N89" s="52">
        <f t="shared" si="10"/>
        <v>160</v>
      </c>
      <c r="O89" s="56">
        <f t="shared" si="11"/>
        <v>240</v>
      </c>
      <c r="P89" s="33" t="s">
        <v>7</v>
      </c>
      <c r="Q89" s="63" t="s">
        <v>218</v>
      </c>
      <c r="R89" s="37"/>
      <c r="S89" s="37"/>
      <c r="T89" s="37"/>
      <c r="U89" s="37"/>
      <c r="V89" s="37"/>
      <c r="W89" s="37"/>
      <c r="X89" s="37"/>
      <c r="Y89" s="37"/>
      <c r="Z89" s="37"/>
      <c r="AA89" s="37"/>
    </row>
    <row r="90" spans="1:27" s="9" customFormat="1" ht="94.5" customHeight="1">
      <c r="A90" s="10">
        <v>69</v>
      </c>
      <c r="B90" s="11"/>
      <c r="C90" s="12" t="s">
        <v>107</v>
      </c>
      <c r="D90" s="11"/>
      <c r="E90" s="44">
        <v>0</v>
      </c>
      <c r="F90" s="52">
        <f t="shared" si="6"/>
        <v>0</v>
      </c>
      <c r="G90" s="48">
        <v>30</v>
      </c>
      <c r="H90" s="52">
        <f t="shared" si="7"/>
        <v>120</v>
      </c>
      <c r="I90" s="46">
        <v>10</v>
      </c>
      <c r="J90" s="52">
        <f t="shared" si="8"/>
        <v>40</v>
      </c>
      <c r="K90" s="48">
        <v>0</v>
      </c>
      <c r="L90" s="52">
        <f t="shared" si="9"/>
        <v>0</v>
      </c>
      <c r="M90" s="46">
        <v>100</v>
      </c>
      <c r="N90" s="52">
        <f t="shared" si="10"/>
        <v>400</v>
      </c>
      <c r="O90" s="56">
        <f t="shared" si="11"/>
        <v>560</v>
      </c>
      <c r="P90" s="34"/>
      <c r="Q90" s="63" t="s">
        <v>219</v>
      </c>
      <c r="R90" s="37"/>
      <c r="S90" s="37"/>
      <c r="T90" s="37"/>
      <c r="U90" s="37"/>
      <c r="V90" s="37"/>
      <c r="W90" s="37"/>
      <c r="X90" s="37"/>
      <c r="Y90" s="37"/>
      <c r="Z90" s="37"/>
      <c r="AA90" s="37"/>
    </row>
    <row r="91" spans="1:27" s="9" customFormat="1" ht="86.25" customHeight="1">
      <c r="A91" s="10">
        <v>70</v>
      </c>
      <c r="B91" s="11"/>
      <c r="C91" s="12" t="s">
        <v>108</v>
      </c>
      <c r="D91" s="11"/>
      <c r="E91" s="44">
        <v>0</v>
      </c>
      <c r="F91" s="52">
        <f t="shared" si="6"/>
        <v>0</v>
      </c>
      <c r="G91" s="48">
        <v>10</v>
      </c>
      <c r="H91" s="52">
        <f t="shared" si="7"/>
        <v>40</v>
      </c>
      <c r="I91" s="46">
        <v>10</v>
      </c>
      <c r="J91" s="52">
        <f t="shared" si="8"/>
        <v>40</v>
      </c>
      <c r="K91" s="48">
        <v>0</v>
      </c>
      <c r="L91" s="52">
        <f t="shared" si="9"/>
        <v>0</v>
      </c>
      <c r="M91" s="46">
        <v>60</v>
      </c>
      <c r="N91" s="52">
        <f t="shared" si="10"/>
        <v>240</v>
      </c>
      <c r="O91" s="56">
        <f t="shared" si="11"/>
        <v>320</v>
      </c>
      <c r="P91" s="34"/>
      <c r="Q91" s="63">
        <v>9513364453</v>
      </c>
      <c r="R91" s="37"/>
      <c r="S91" s="37"/>
      <c r="T91" s="37"/>
      <c r="U91" s="37"/>
      <c r="V91" s="37"/>
      <c r="W91" s="37"/>
      <c r="X91" s="37"/>
      <c r="Y91" s="37"/>
      <c r="Z91" s="37"/>
      <c r="AA91" s="37"/>
    </row>
    <row r="92" spans="1:27" s="9" customFormat="1" ht="166.5" customHeight="1">
      <c r="A92" s="75">
        <v>71</v>
      </c>
      <c r="B92" s="11" t="s">
        <v>5</v>
      </c>
      <c r="C92" s="12" t="s">
        <v>109</v>
      </c>
      <c r="D92" s="11"/>
      <c r="E92" s="44">
        <v>10</v>
      </c>
      <c r="F92" s="52">
        <f t="shared" si="6"/>
        <v>40</v>
      </c>
      <c r="G92" s="48">
        <v>30</v>
      </c>
      <c r="H92" s="52">
        <f t="shared" si="7"/>
        <v>120</v>
      </c>
      <c r="I92" s="46">
        <v>130</v>
      </c>
      <c r="J92" s="52">
        <f t="shared" si="8"/>
        <v>520</v>
      </c>
      <c r="K92" s="48">
        <v>0</v>
      </c>
      <c r="L92" s="52">
        <f t="shared" si="9"/>
        <v>0</v>
      </c>
      <c r="M92" s="46">
        <v>200</v>
      </c>
      <c r="N92" s="52">
        <f t="shared" si="10"/>
        <v>800</v>
      </c>
      <c r="O92" s="56">
        <f t="shared" si="11"/>
        <v>1480</v>
      </c>
      <c r="P92" s="34"/>
      <c r="Q92" s="67" t="s">
        <v>220</v>
      </c>
      <c r="R92" s="37"/>
      <c r="S92" s="37"/>
      <c r="T92" s="37"/>
      <c r="U92" s="37"/>
      <c r="V92" s="37"/>
      <c r="W92" s="37"/>
      <c r="X92" s="37"/>
      <c r="Y92" s="37"/>
      <c r="Z92" s="37"/>
      <c r="AA92" s="37"/>
    </row>
    <row r="93" spans="1:27" s="9" customFormat="1" ht="24" customHeight="1">
      <c r="A93" s="75"/>
      <c r="B93" s="21" t="s">
        <v>8</v>
      </c>
      <c r="C93" s="12" t="s">
        <v>110</v>
      </c>
      <c r="D93" s="11"/>
      <c r="E93" s="44">
        <v>0</v>
      </c>
      <c r="F93" s="52">
        <f t="shared" si="6"/>
        <v>0</v>
      </c>
      <c r="G93" s="48">
        <v>30</v>
      </c>
      <c r="H93" s="52">
        <f t="shared" si="7"/>
        <v>120</v>
      </c>
      <c r="I93" s="46">
        <v>10</v>
      </c>
      <c r="J93" s="52">
        <f t="shared" si="8"/>
        <v>40</v>
      </c>
      <c r="K93" s="48">
        <v>0</v>
      </c>
      <c r="L93" s="52">
        <f t="shared" si="9"/>
        <v>0</v>
      </c>
      <c r="M93" s="48"/>
      <c r="N93" s="52">
        <f t="shared" si="10"/>
        <v>0</v>
      </c>
      <c r="O93" s="56">
        <f t="shared" si="11"/>
        <v>160</v>
      </c>
      <c r="P93" s="34"/>
      <c r="Q93" s="68"/>
      <c r="R93" s="37"/>
      <c r="S93" s="37"/>
      <c r="T93" s="37"/>
      <c r="U93" s="37"/>
      <c r="V93" s="37"/>
      <c r="W93" s="37"/>
      <c r="X93" s="37"/>
      <c r="Y93" s="37"/>
      <c r="Z93" s="37"/>
      <c r="AA93" s="37"/>
    </row>
    <row r="94" spans="1:27" s="9" customFormat="1" ht="132">
      <c r="A94" s="10">
        <v>72</v>
      </c>
      <c r="B94" s="11"/>
      <c r="C94" s="12" t="s">
        <v>111</v>
      </c>
      <c r="D94" s="11"/>
      <c r="E94" s="44">
        <v>6</v>
      </c>
      <c r="F94" s="52">
        <f t="shared" si="6"/>
        <v>24</v>
      </c>
      <c r="G94" s="48">
        <v>50</v>
      </c>
      <c r="H94" s="52">
        <f t="shared" si="7"/>
        <v>200</v>
      </c>
      <c r="I94" s="48">
        <v>40</v>
      </c>
      <c r="J94" s="52">
        <f t="shared" si="8"/>
        <v>160</v>
      </c>
      <c r="K94" s="48">
        <v>0</v>
      </c>
      <c r="L94" s="52">
        <f t="shared" si="9"/>
        <v>0</v>
      </c>
      <c r="M94" s="46">
        <v>130</v>
      </c>
      <c r="N94" s="52">
        <f t="shared" si="10"/>
        <v>520</v>
      </c>
      <c r="O94" s="56">
        <f t="shared" si="11"/>
        <v>904</v>
      </c>
      <c r="P94" s="34"/>
      <c r="Q94" s="63">
        <v>9513370945</v>
      </c>
      <c r="R94" s="37"/>
      <c r="S94" s="37"/>
      <c r="T94" s="37"/>
      <c r="U94" s="37"/>
      <c r="V94" s="37"/>
      <c r="W94" s="37"/>
      <c r="X94" s="37"/>
      <c r="Y94" s="37"/>
      <c r="Z94" s="37"/>
      <c r="AA94" s="37"/>
    </row>
    <row r="95" spans="1:27" s="9" customFormat="1" ht="55.5" customHeight="1">
      <c r="A95" s="74">
        <v>73</v>
      </c>
      <c r="B95" s="11" t="s">
        <v>5</v>
      </c>
      <c r="C95" s="12" t="s">
        <v>112</v>
      </c>
      <c r="D95" s="11"/>
      <c r="E95" s="44">
        <v>0</v>
      </c>
      <c r="F95" s="52">
        <f t="shared" si="6"/>
        <v>0</v>
      </c>
      <c r="G95" s="48">
        <v>45</v>
      </c>
      <c r="H95" s="52">
        <f t="shared" si="7"/>
        <v>180</v>
      </c>
      <c r="I95" s="46">
        <v>10</v>
      </c>
      <c r="J95" s="52">
        <f t="shared" si="8"/>
        <v>40</v>
      </c>
      <c r="K95" s="48">
        <v>0</v>
      </c>
      <c r="L95" s="52">
        <f t="shared" si="9"/>
        <v>0</v>
      </c>
      <c r="M95" s="46">
        <v>18</v>
      </c>
      <c r="N95" s="52">
        <f t="shared" si="10"/>
        <v>72</v>
      </c>
      <c r="O95" s="56">
        <f t="shared" si="11"/>
        <v>292</v>
      </c>
      <c r="P95" s="34"/>
      <c r="Q95" s="67" t="s">
        <v>221</v>
      </c>
      <c r="R95" s="37"/>
      <c r="S95" s="37"/>
      <c r="T95" s="37"/>
      <c r="U95" s="37"/>
      <c r="V95" s="37"/>
      <c r="W95" s="37"/>
      <c r="X95" s="37"/>
      <c r="Y95" s="37"/>
      <c r="Z95" s="37"/>
      <c r="AA95" s="37"/>
    </row>
    <row r="96" spans="1:27" s="9" customFormat="1" ht="23.25" customHeight="1">
      <c r="A96" s="74"/>
      <c r="B96" s="11" t="s">
        <v>8</v>
      </c>
      <c r="C96" s="12" t="s">
        <v>113</v>
      </c>
      <c r="D96" s="11"/>
      <c r="E96" s="44">
        <v>0</v>
      </c>
      <c r="F96" s="52">
        <f t="shared" si="6"/>
        <v>0</v>
      </c>
      <c r="G96" s="48">
        <v>30</v>
      </c>
      <c r="H96" s="52">
        <f t="shared" si="7"/>
        <v>120</v>
      </c>
      <c r="I96" s="46">
        <v>5</v>
      </c>
      <c r="J96" s="52">
        <f t="shared" si="8"/>
        <v>20</v>
      </c>
      <c r="K96" s="48">
        <v>0</v>
      </c>
      <c r="L96" s="52">
        <f t="shared" si="9"/>
        <v>0</v>
      </c>
      <c r="M96" s="46">
        <v>35</v>
      </c>
      <c r="N96" s="52">
        <f t="shared" si="10"/>
        <v>140</v>
      </c>
      <c r="O96" s="56">
        <f t="shared" si="11"/>
        <v>280</v>
      </c>
      <c r="P96" s="34"/>
      <c r="Q96" s="68"/>
      <c r="R96" s="37"/>
      <c r="S96" s="37"/>
      <c r="T96" s="37"/>
      <c r="U96" s="37"/>
      <c r="V96" s="37"/>
      <c r="W96" s="37"/>
      <c r="X96" s="37"/>
      <c r="Y96" s="37"/>
      <c r="Z96" s="37"/>
      <c r="AA96" s="37"/>
    </row>
    <row r="97" spans="1:27" s="9" customFormat="1" ht="72" customHeight="1">
      <c r="A97" s="10">
        <v>74</v>
      </c>
      <c r="B97" s="11"/>
      <c r="C97" s="12" t="s">
        <v>114</v>
      </c>
      <c r="D97" s="11"/>
      <c r="E97" s="44">
        <v>0</v>
      </c>
      <c r="F97" s="52">
        <f t="shared" si="6"/>
        <v>0</v>
      </c>
      <c r="G97" s="48">
        <v>30</v>
      </c>
      <c r="H97" s="52">
        <f t="shared" si="7"/>
        <v>120</v>
      </c>
      <c r="I97" s="48">
        <v>10</v>
      </c>
      <c r="J97" s="52">
        <f t="shared" si="8"/>
        <v>40</v>
      </c>
      <c r="K97" s="48">
        <v>0</v>
      </c>
      <c r="L97" s="52">
        <f t="shared" si="9"/>
        <v>0</v>
      </c>
      <c r="M97" s="46">
        <v>60</v>
      </c>
      <c r="N97" s="52">
        <f t="shared" si="10"/>
        <v>240</v>
      </c>
      <c r="O97" s="56">
        <f t="shared" si="11"/>
        <v>400</v>
      </c>
      <c r="P97" s="33" t="s">
        <v>7</v>
      </c>
      <c r="Q97" s="66" t="s">
        <v>222</v>
      </c>
      <c r="R97" s="37"/>
      <c r="S97" s="37"/>
      <c r="T97" s="37"/>
      <c r="U97" s="37"/>
      <c r="V97" s="37"/>
      <c r="W97" s="37"/>
      <c r="X97" s="37"/>
      <c r="Y97" s="37"/>
      <c r="Z97" s="37"/>
      <c r="AA97" s="37"/>
    </row>
    <row r="98" spans="1:27" s="9" customFormat="1" ht="54.75" customHeight="1">
      <c r="A98" s="10">
        <v>75</v>
      </c>
      <c r="B98" s="11"/>
      <c r="C98" s="12" t="s">
        <v>115</v>
      </c>
      <c r="D98" s="11"/>
      <c r="E98" s="44">
        <v>0</v>
      </c>
      <c r="F98" s="52">
        <f t="shared" si="6"/>
        <v>0</v>
      </c>
      <c r="G98" s="48">
        <v>10</v>
      </c>
      <c r="H98" s="52">
        <f t="shared" si="7"/>
        <v>40</v>
      </c>
      <c r="I98" s="46">
        <v>0</v>
      </c>
      <c r="J98" s="52">
        <f t="shared" si="8"/>
        <v>0</v>
      </c>
      <c r="K98" s="48">
        <v>0</v>
      </c>
      <c r="L98" s="52">
        <f t="shared" si="9"/>
        <v>0</v>
      </c>
      <c r="M98" s="46">
        <v>50</v>
      </c>
      <c r="N98" s="52">
        <f t="shared" si="10"/>
        <v>200</v>
      </c>
      <c r="O98" s="56">
        <f t="shared" si="11"/>
        <v>240</v>
      </c>
      <c r="P98" s="33" t="s">
        <v>7</v>
      </c>
      <c r="Q98" s="63" t="s">
        <v>223</v>
      </c>
      <c r="R98" s="37"/>
      <c r="S98" s="37"/>
      <c r="T98" s="37"/>
      <c r="U98" s="37"/>
      <c r="V98" s="37"/>
      <c r="W98" s="37"/>
      <c r="X98" s="37"/>
      <c r="Y98" s="37"/>
      <c r="Z98" s="37"/>
      <c r="AA98" s="37"/>
    </row>
    <row r="99" spans="1:27" s="9" customFormat="1" ht="117" customHeight="1">
      <c r="A99" s="16" t="s">
        <v>116</v>
      </c>
      <c r="B99" s="11"/>
      <c r="C99" s="15" t="s">
        <v>117</v>
      </c>
      <c r="D99" s="11"/>
      <c r="E99" s="44">
        <v>0</v>
      </c>
      <c r="F99" s="52">
        <f t="shared" si="6"/>
        <v>0</v>
      </c>
      <c r="G99" s="48">
        <v>50</v>
      </c>
      <c r="H99" s="52">
        <f t="shared" si="7"/>
        <v>200</v>
      </c>
      <c r="I99" s="46">
        <v>135</v>
      </c>
      <c r="J99" s="52">
        <f t="shared" si="8"/>
        <v>540</v>
      </c>
      <c r="K99" s="48">
        <v>0</v>
      </c>
      <c r="L99" s="52">
        <f t="shared" si="9"/>
        <v>0</v>
      </c>
      <c r="M99" s="46">
        <v>40</v>
      </c>
      <c r="N99" s="52">
        <f t="shared" si="10"/>
        <v>160</v>
      </c>
      <c r="O99" s="56">
        <f t="shared" si="11"/>
        <v>900</v>
      </c>
      <c r="P99" s="33" t="s">
        <v>7</v>
      </c>
      <c r="Q99" s="63" t="s">
        <v>224</v>
      </c>
      <c r="R99" s="37"/>
      <c r="S99" s="37"/>
      <c r="T99" s="37"/>
      <c r="U99" s="37"/>
      <c r="V99" s="37"/>
      <c r="W99" s="37"/>
      <c r="X99" s="37"/>
      <c r="Y99" s="37"/>
      <c r="Z99" s="37"/>
      <c r="AA99" s="37"/>
    </row>
    <row r="100" spans="1:27" s="9" customFormat="1" ht="104.25" customHeight="1">
      <c r="A100" s="10">
        <v>77</v>
      </c>
      <c r="B100" s="11"/>
      <c r="C100" s="12" t="s">
        <v>118</v>
      </c>
      <c r="D100" s="11"/>
      <c r="E100" s="44">
        <v>0</v>
      </c>
      <c r="F100" s="52">
        <f t="shared" si="6"/>
        <v>0</v>
      </c>
      <c r="G100" s="48">
        <v>115</v>
      </c>
      <c r="H100" s="52">
        <f t="shared" si="7"/>
        <v>460</v>
      </c>
      <c r="I100" s="46">
        <v>5</v>
      </c>
      <c r="J100" s="52">
        <f t="shared" si="8"/>
        <v>20</v>
      </c>
      <c r="K100" s="48">
        <v>0</v>
      </c>
      <c r="L100" s="52">
        <f t="shared" si="9"/>
        <v>0</v>
      </c>
      <c r="M100" s="48">
        <v>20</v>
      </c>
      <c r="N100" s="52">
        <f t="shared" si="10"/>
        <v>80</v>
      </c>
      <c r="O100" s="56">
        <f t="shared" si="11"/>
        <v>560</v>
      </c>
      <c r="P100" s="33" t="s">
        <v>7</v>
      </c>
      <c r="Q100" s="63">
        <v>9513383401</v>
      </c>
      <c r="R100" s="37"/>
      <c r="S100" s="37"/>
      <c r="T100" s="37"/>
      <c r="U100" s="37"/>
      <c r="V100" s="37"/>
      <c r="W100" s="37"/>
      <c r="X100" s="37"/>
      <c r="Y100" s="37"/>
      <c r="Z100" s="37"/>
      <c r="AA100" s="37"/>
    </row>
    <row r="101" spans="1:27" s="9" customFormat="1" ht="119.25" customHeight="1">
      <c r="A101" s="10">
        <v>78</v>
      </c>
      <c r="B101" s="11"/>
      <c r="C101" s="12" t="s">
        <v>119</v>
      </c>
      <c r="D101" s="11"/>
      <c r="E101" s="44">
        <v>55</v>
      </c>
      <c r="F101" s="52">
        <f t="shared" si="6"/>
        <v>220</v>
      </c>
      <c r="G101" s="48">
        <v>70</v>
      </c>
      <c r="H101" s="52">
        <f t="shared" si="7"/>
        <v>280</v>
      </c>
      <c r="I101" s="46">
        <v>60</v>
      </c>
      <c r="J101" s="52">
        <f t="shared" si="8"/>
        <v>240</v>
      </c>
      <c r="K101" s="48">
        <v>0</v>
      </c>
      <c r="L101" s="52">
        <f t="shared" si="9"/>
        <v>0</v>
      </c>
      <c r="M101" s="46">
        <v>135</v>
      </c>
      <c r="N101" s="52">
        <f t="shared" si="10"/>
        <v>540</v>
      </c>
      <c r="O101" s="56">
        <f t="shared" si="11"/>
        <v>1280</v>
      </c>
      <c r="P101" s="33" t="s">
        <v>7</v>
      </c>
      <c r="Q101" s="63" t="s">
        <v>225</v>
      </c>
      <c r="R101" s="37"/>
      <c r="S101" s="37"/>
      <c r="T101" s="37"/>
      <c r="U101" s="37"/>
      <c r="V101" s="37"/>
      <c r="W101" s="37"/>
      <c r="X101" s="37"/>
      <c r="Y101" s="37"/>
      <c r="Z101" s="37"/>
      <c r="AA101" s="37"/>
    </row>
    <row r="102" spans="1:27" s="9" customFormat="1" ht="158.25" customHeight="1">
      <c r="A102" s="10">
        <v>79</v>
      </c>
      <c r="B102" s="11"/>
      <c r="C102" s="12" t="s">
        <v>120</v>
      </c>
      <c r="D102" s="11"/>
      <c r="E102" s="44">
        <v>100</v>
      </c>
      <c r="F102" s="52">
        <f t="shared" si="6"/>
        <v>400</v>
      </c>
      <c r="G102" s="48">
        <v>150</v>
      </c>
      <c r="H102" s="52">
        <f t="shared" si="7"/>
        <v>600</v>
      </c>
      <c r="I102" s="46">
        <v>10</v>
      </c>
      <c r="J102" s="52">
        <f t="shared" si="8"/>
        <v>40</v>
      </c>
      <c r="K102" s="48">
        <v>0</v>
      </c>
      <c r="L102" s="52">
        <f t="shared" si="9"/>
        <v>0</v>
      </c>
      <c r="M102" s="46">
        <v>10</v>
      </c>
      <c r="N102" s="52">
        <f t="shared" si="10"/>
        <v>40</v>
      </c>
      <c r="O102" s="56">
        <f t="shared" si="11"/>
        <v>1080</v>
      </c>
      <c r="P102" s="33" t="s">
        <v>7</v>
      </c>
      <c r="Q102" s="63" t="s">
        <v>226</v>
      </c>
      <c r="R102" s="37"/>
      <c r="S102" s="37"/>
      <c r="T102" s="37"/>
      <c r="U102" s="37"/>
      <c r="V102" s="37"/>
      <c r="W102" s="37"/>
      <c r="X102" s="37"/>
      <c r="Y102" s="37"/>
      <c r="Z102" s="37"/>
      <c r="AA102" s="37"/>
    </row>
    <row r="103" spans="1:27" s="9" customFormat="1" ht="43.5" customHeight="1">
      <c r="A103" s="10">
        <v>80</v>
      </c>
      <c r="B103" s="11"/>
      <c r="C103" s="12" t="s">
        <v>121</v>
      </c>
      <c r="D103" s="11"/>
      <c r="E103" s="44">
        <v>25</v>
      </c>
      <c r="F103" s="52">
        <f t="shared" si="6"/>
        <v>100</v>
      </c>
      <c r="G103" s="48">
        <v>50</v>
      </c>
      <c r="H103" s="52">
        <f t="shared" si="7"/>
        <v>200</v>
      </c>
      <c r="I103" s="46">
        <v>600</v>
      </c>
      <c r="J103" s="52">
        <f t="shared" si="8"/>
        <v>2400</v>
      </c>
      <c r="K103" s="48">
        <v>0</v>
      </c>
      <c r="L103" s="52">
        <f t="shared" si="9"/>
        <v>0</v>
      </c>
      <c r="M103" s="46">
        <v>250</v>
      </c>
      <c r="N103" s="52">
        <f t="shared" si="10"/>
        <v>1000</v>
      </c>
      <c r="O103" s="56">
        <f t="shared" si="11"/>
        <v>3700</v>
      </c>
      <c r="P103" s="33" t="s">
        <v>7</v>
      </c>
      <c r="Q103" s="63" t="s">
        <v>227</v>
      </c>
      <c r="R103" s="37"/>
      <c r="S103" s="37"/>
      <c r="T103" s="37"/>
      <c r="U103" s="37"/>
      <c r="V103" s="37"/>
      <c r="W103" s="37"/>
      <c r="X103" s="37"/>
      <c r="Y103" s="37"/>
      <c r="Z103" s="37"/>
      <c r="AA103" s="37"/>
    </row>
    <row r="104" spans="1:27" s="9" customFormat="1" ht="94.5" customHeight="1">
      <c r="A104" s="10">
        <v>81</v>
      </c>
      <c r="B104" s="11"/>
      <c r="C104" s="12" t="s">
        <v>122</v>
      </c>
      <c r="D104" s="11"/>
      <c r="E104" s="44">
        <v>0</v>
      </c>
      <c r="F104" s="52">
        <f t="shared" si="6"/>
        <v>0</v>
      </c>
      <c r="G104" s="48">
        <v>0</v>
      </c>
      <c r="H104" s="52">
        <f t="shared" si="7"/>
        <v>0</v>
      </c>
      <c r="I104" s="46">
        <v>10</v>
      </c>
      <c r="J104" s="52">
        <f t="shared" si="8"/>
        <v>40</v>
      </c>
      <c r="K104" s="48">
        <v>0</v>
      </c>
      <c r="L104" s="52">
        <f t="shared" si="9"/>
        <v>0</v>
      </c>
      <c r="M104" s="46">
        <v>25</v>
      </c>
      <c r="N104" s="52">
        <f t="shared" si="10"/>
        <v>100</v>
      </c>
      <c r="O104" s="56">
        <f t="shared" si="11"/>
        <v>140</v>
      </c>
      <c r="P104" s="33" t="s">
        <v>7</v>
      </c>
      <c r="Q104" s="63" t="s">
        <v>228</v>
      </c>
      <c r="R104" s="37"/>
      <c r="S104" s="37"/>
      <c r="T104" s="37"/>
      <c r="U104" s="37"/>
      <c r="V104" s="37"/>
      <c r="W104" s="37"/>
      <c r="X104" s="37"/>
      <c r="Y104" s="37"/>
      <c r="Z104" s="37"/>
      <c r="AA104" s="37"/>
    </row>
    <row r="105" spans="1:27" s="9" customFormat="1" ht="124.5" customHeight="1">
      <c r="A105" s="10">
        <v>82</v>
      </c>
      <c r="B105" s="11"/>
      <c r="C105" s="12" t="s">
        <v>123</v>
      </c>
      <c r="D105" s="11"/>
      <c r="E105" s="44">
        <v>0</v>
      </c>
      <c r="F105" s="52">
        <f t="shared" si="6"/>
        <v>0</v>
      </c>
      <c r="G105" s="46">
        <v>0</v>
      </c>
      <c r="H105" s="52">
        <f t="shared" si="7"/>
        <v>0</v>
      </c>
      <c r="I105" s="48">
        <v>2</v>
      </c>
      <c r="J105" s="52">
        <f t="shared" si="8"/>
        <v>8</v>
      </c>
      <c r="K105" s="48">
        <v>0</v>
      </c>
      <c r="L105" s="52">
        <f t="shared" si="9"/>
        <v>0</v>
      </c>
      <c r="M105" s="46">
        <v>38</v>
      </c>
      <c r="N105" s="52">
        <f t="shared" si="10"/>
        <v>152</v>
      </c>
      <c r="O105" s="56">
        <f t="shared" si="11"/>
        <v>160</v>
      </c>
      <c r="P105" s="33" t="s">
        <v>7</v>
      </c>
      <c r="Q105" s="63" t="s">
        <v>229</v>
      </c>
      <c r="R105" s="37"/>
      <c r="S105" s="37"/>
      <c r="T105" s="37"/>
      <c r="U105" s="37"/>
      <c r="V105" s="37"/>
      <c r="W105" s="37"/>
      <c r="X105" s="37"/>
      <c r="Y105" s="37"/>
      <c r="Z105" s="37"/>
      <c r="AA105" s="37"/>
    </row>
    <row r="106" spans="1:27" s="9" customFormat="1" ht="114" customHeight="1">
      <c r="A106" s="10">
        <v>83</v>
      </c>
      <c r="B106" s="11"/>
      <c r="C106" s="12" t="s">
        <v>124</v>
      </c>
      <c r="D106" s="11"/>
      <c r="E106" s="44">
        <v>0</v>
      </c>
      <c r="F106" s="52">
        <f t="shared" si="6"/>
        <v>0</v>
      </c>
      <c r="G106" s="48">
        <v>0</v>
      </c>
      <c r="H106" s="52">
        <f t="shared" si="7"/>
        <v>0</v>
      </c>
      <c r="I106" s="48">
        <v>2</v>
      </c>
      <c r="J106" s="52">
        <f t="shared" si="8"/>
        <v>8</v>
      </c>
      <c r="K106" s="48">
        <v>0</v>
      </c>
      <c r="L106" s="52">
        <f t="shared" si="9"/>
        <v>0</v>
      </c>
      <c r="M106" s="46">
        <v>5</v>
      </c>
      <c r="N106" s="52">
        <f t="shared" si="10"/>
        <v>20</v>
      </c>
      <c r="O106" s="56">
        <f t="shared" si="11"/>
        <v>28</v>
      </c>
      <c r="P106" s="33" t="s">
        <v>7</v>
      </c>
      <c r="Q106" s="63">
        <v>9513398063</v>
      </c>
      <c r="R106" s="37"/>
      <c r="S106" s="37"/>
      <c r="T106" s="37"/>
      <c r="U106" s="37"/>
      <c r="V106" s="37"/>
      <c r="W106" s="37"/>
      <c r="X106" s="37"/>
      <c r="Y106" s="37"/>
      <c r="Z106" s="37"/>
      <c r="AA106" s="37"/>
    </row>
    <row r="107" spans="1:27" s="9" customFormat="1" ht="105.75" customHeight="1">
      <c r="A107" s="10">
        <v>84</v>
      </c>
      <c r="B107" s="11"/>
      <c r="C107" s="12" t="s">
        <v>125</v>
      </c>
      <c r="D107" s="11"/>
      <c r="E107" s="44">
        <v>0</v>
      </c>
      <c r="F107" s="52">
        <f t="shared" si="6"/>
        <v>0</v>
      </c>
      <c r="G107" s="48">
        <v>0</v>
      </c>
      <c r="H107" s="52">
        <f t="shared" si="7"/>
        <v>0</v>
      </c>
      <c r="I107" s="48">
        <v>2</v>
      </c>
      <c r="J107" s="52">
        <f t="shared" si="8"/>
        <v>8</v>
      </c>
      <c r="K107" s="48">
        <v>0</v>
      </c>
      <c r="L107" s="52">
        <f t="shared" si="9"/>
        <v>0</v>
      </c>
      <c r="M107" s="46">
        <v>25</v>
      </c>
      <c r="N107" s="52">
        <f t="shared" si="10"/>
        <v>100</v>
      </c>
      <c r="O107" s="56">
        <f t="shared" si="11"/>
        <v>108</v>
      </c>
      <c r="P107" s="33" t="s">
        <v>7</v>
      </c>
      <c r="Q107" s="63">
        <v>9513399136</v>
      </c>
      <c r="R107" s="37"/>
      <c r="S107" s="37"/>
      <c r="T107" s="37"/>
      <c r="U107" s="37"/>
      <c r="V107" s="37"/>
      <c r="W107" s="37"/>
      <c r="X107" s="37"/>
      <c r="Y107" s="37"/>
      <c r="Z107" s="37"/>
      <c r="AA107" s="37"/>
    </row>
    <row r="108" spans="1:27" s="23" customFormat="1" ht="29.25" customHeight="1">
      <c r="A108" s="20">
        <v>85</v>
      </c>
      <c r="B108" s="21"/>
      <c r="C108" s="22" t="s">
        <v>126</v>
      </c>
      <c r="D108" s="21"/>
      <c r="E108" s="44">
        <v>0</v>
      </c>
      <c r="F108" s="52">
        <f t="shared" si="6"/>
        <v>0</v>
      </c>
      <c r="G108" s="48">
        <v>13</v>
      </c>
      <c r="H108" s="52">
        <f t="shared" si="7"/>
        <v>52</v>
      </c>
      <c r="I108" s="48">
        <v>10</v>
      </c>
      <c r="J108" s="52">
        <f t="shared" si="8"/>
        <v>40</v>
      </c>
      <c r="K108" s="48">
        <v>0</v>
      </c>
      <c r="L108" s="52">
        <f t="shared" si="9"/>
        <v>0</v>
      </c>
      <c r="M108" s="46">
        <v>35</v>
      </c>
      <c r="N108" s="52">
        <f t="shared" si="10"/>
        <v>140</v>
      </c>
      <c r="O108" s="56">
        <f t="shared" si="11"/>
        <v>232</v>
      </c>
      <c r="P108" s="33" t="s">
        <v>7</v>
      </c>
      <c r="Q108" s="64">
        <v>9513400209</v>
      </c>
      <c r="R108" s="38"/>
      <c r="S108" s="38"/>
      <c r="T108" s="38"/>
      <c r="U108" s="38"/>
      <c r="V108" s="38"/>
      <c r="W108" s="38"/>
      <c r="X108" s="38"/>
      <c r="Y108" s="38"/>
      <c r="Z108" s="38"/>
      <c r="AA108" s="38"/>
    </row>
    <row r="109" spans="1:27" s="23" customFormat="1" ht="44.25" customHeight="1">
      <c r="A109" s="20">
        <v>86</v>
      </c>
      <c r="B109" s="21"/>
      <c r="C109" s="22" t="s">
        <v>127</v>
      </c>
      <c r="D109" s="21"/>
      <c r="E109" s="44">
        <v>0</v>
      </c>
      <c r="F109" s="52">
        <f t="shared" si="6"/>
        <v>0</v>
      </c>
      <c r="G109" s="48">
        <v>20</v>
      </c>
      <c r="H109" s="52">
        <f t="shared" si="7"/>
        <v>80</v>
      </c>
      <c r="I109" s="48">
        <v>33</v>
      </c>
      <c r="J109" s="52">
        <f t="shared" si="8"/>
        <v>132</v>
      </c>
      <c r="K109" s="48">
        <v>0</v>
      </c>
      <c r="L109" s="52">
        <f t="shared" si="9"/>
        <v>0</v>
      </c>
      <c r="M109" s="46">
        <v>30</v>
      </c>
      <c r="N109" s="52">
        <f t="shared" si="10"/>
        <v>120</v>
      </c>
      <c r="O109" s="56">
        <f t="shared" si="11"/>
        <v>332</v>
      </c>
      <c r="P109" s="33" t="s">
        <v>7</v>
      </c>
      <c r="Q109" s="64" t="s">
        <v>230</v>
      </c>
      <c r="R109" s="38"/>
      <c r="S109" s="38"/>
      <c r="T109" s="38"/>
      <c r="U109" s="38"/>
      <c r="V109" s="38"/>
      <c r="W109" s="38"/>
      <c r="X109" s="38"/>
      <c r="Y109" s="38"/>
      <c r="Z109" s="38"/>
      <c r="AA109" s="38"/>
    </row>
    <row r="110" spans="1:27" s="9" customFormat="1" ht="69.75" customHeight="1">
      <c r="A110" s="10">
        <v>87</v>
      </c>
      <c r="B110" s="11"/>
      <c r="C110" s="12" t="s">
        <v>128</v>
      </c>
      <c r="D110" s="11"/>
      <c r="E110" s="44">
        <v>150</v>
      </c>
      <c r="F110" s="52">
        <f t="shared" si="6"/>
        <v>600</v>
      </c>
      <c r="G110" s="48">
        <v>110</v>
      </c>
      <c r="H110" s="52">
        <f t="shared" si="7"/>
        <v>440</v>
      </c>
      <c r="I110" s="46">
        <v>200</v>
      </c>
      <c r="J110" s="52">
        <f t="shared" si="8"/>
        <v>800</v>
      </c>
      <c r="K110" s="48">
        <v>0</v>
      </c>
      <c r="L110" s="52">
        <f t="shared" si="9"/>
        <v>0</v>
      </c>
      <c r="M110" s="46">
        <v>300</v>
      </c>
      <c r="N110" s="52">
        <f t="shared" si="10"/>
        <v>1200</v>
      </c>
      <c r="O110" s="56">
        <f t="shared" si="11"/>
        <v>3040</v>
      </c>
      <c r="P110" s="33" t="s">
        <v>7</v>
      </c>
      <c r="Q110" s="63">
        <v>9513403482</v>
      </c>
      <c r="R110" s="37"/>
      <c r="S110" s="37"/>
      <c r="T110" s="37"/>
      <c r="U110" s="37"/>
      <c r="V110" s="37"/>
      <c r="W110" s="37"/>
      <c r="X110" s="37"/>
      <c r="Y110" s="37"/>
      <c r="Z110" s="37"/>
      <c r="AA110" s="37"/>
    </row>
    <row r="111" spans="1:27" s="9" customFormat="1" ht="69.75" customHeight="1">
      <c r="A111" s="10">
        <v>88</v>
      </c>
      <c r="B111" s="11"/>
      <c r="C111" s="12" t="s">
        <v>129</v>
      </c>
      <c r="D111" s="11"/>
      <c r="E111" s="44">
        <v>400</v>
      </c>
      <c r="F111" s="52">
        <f t="shared" si="6"/>
        <v>1600</v>
      </c>
      <c r="G111" s="48">
        <v>600</v>
      </c>
      <c r="H111" s="52">
        <f t="shared" si="7"/>
        <v>2400</v>
      </c>
      <c r="I111" s="46">
        <v>1000</v>
      </c>
      <c r="J111" s="52">
        <f t="shared" si="8"/>
        <v>4000</v>
      </c>
      <c r="K111" s="48">
        <v>0</v>
      </c>
      <c r="L111" s="52">
        <f t="shared" si="9"/>
        <v>0</v>
      </c>
      <c r="M111" s="46">
        <v>1000</v>
      </c>
      <c r="N111" s="52">
        <f t="shared" si="10"/>
        <v>4000</v>
      </c>
      <c r="O111" s="56">
        <f t="shared" si="11"/>
        <v>12000</v>
      </c>
      <c r="P111" s="33" t="s">
        <v>7</v>
      </c>
      <c r="Q111" s="63">
        <v>9513404555</v>
      </c>
      <c r="R111" s="37"/>
      <c r="S111" s="37"/>
      <c r="T111" s="37"/>
      <c r="U111" s="37"/>
      <c r="V111" s="37"/>
      <c r="W111" s="37"/>
      <c r="X111" s="37"/>
      <c r="Y111" s="37"/>
      <c r="Z111" s="37"/>
      <c r="AA111" s="37"/>
    </row>
    <row r="112" spans="1:27" s="9" customFormat="1" ht="65.25" customHeight="1">
      <c r="A112" s="10">
        <v>89</v>
      </c>
      <c r="B112" s="11"/>
      <c r="C112" s="12" t="s">
        <v>130</v>
      </c>
      <c r="D112" s="11"/>
      <c r="E112" s="44">
        <v>50</v>
      </c>
      <c r="F112" s="52">
        <f t="shared" si="6"/>
        <v>200</v>
      </c>
      <c r="G112" s="48">
        <v>80</v>
      </c>
      <c r="H112" s="52">
        <f t="shared" si="7"/>
        <v>320</v>
      </c>
      <c r="I112" s="46">
        <v>80</v>
      </c>
      <c r="J112" s="52">
        <f t="shared" si="8"/>
        <v>320</v>
      </c>
      <c r="K112" s="48">
        <v>0</v>
      </c>
      <c r="L112" s="52">
        <f t="shared" si="9"/>
        <v>0</v>
      </c>
      <c r="M112" s="46">
        <v>40</v>
      </c>
      <c r="N112" s="52">
        <f t="shared" si="10"/>
        <v>160</v>
      </c>
      <c r="O112" s="56">
        <f t="shared" si="11"/>
        <v>1000</v>
      </c>
      <c r="P112" s="33" t="s">
        <v>7</v>
      </c>
      <c r="Q112" s="63">
        <v>9513405628</v>
      </c>
      <c r="R112" s="37"/>
      <c r="S112" s="37"/>
      <c r="T112" s="37"/>
      <c r="U112" s="37"/>
      <c r="V112" s="37"/>
      <c r="W112" s="37"/>
      <c r="X112" s="37"/>
      <c r="Y112" s="37"/>
      <c r="Z112" s="37"/>
      <c r="AA112" s="37"/>
    </row>
    <row r="113" spans="1:27" s="9" customFormat="1" ht="46.5" customHeight="1">
      <c r="A113" s="16" t="s">
        <v>131</v>
      </c>
      <c r="B113" s="11"/>
      <c r="C113" s="15" t="s">
        <v>132</v>
      </c>
      <c r="D113" s="11"/>
      <c r="E113" s="44">
        <v>0</v>
      </c>
      <c r="F113" s="52">
        <f t="shared" si="6"/>
        <v>0</v>
      </c>
      <c r="G113" s="48">
        <v>50</v>
      </c>
      <c r="H113" s="52">
        <f t="shared" si="7"/>
        <v>200</v>
      </c>
      <c r="I113" s="46">
        <v>80</v>
      </c>
      <c r="J113" s="52">
        <f t="shared" si="8"/>
        <v>320</v>
      </c>
      <c r="K113" s="48">
        <v>0</v>
      </c>
      <c r="L113" s="52">
        <f t="shared" si="9"/>
        <v>0</v>
      </c>
      <c r="M113" s="46">
        <v>270</v>
      </c>
      <c r="N113" s="52">
        <f t="shared" si="10"/>
        <v>1080</v>
      </c>
      <c r="O113" s="56">
        <f t="shared" si="11"/>
        <v>1600</v>
      </c>
      <c r="P113" s="33" t="s">
        <v>7</v>
      </c>
      <c r="Q113" s="63" t="s">
        <v>231</v>
      </c>
      <c r="R113" s="37"/>
      <c r="S113" s="37"/>
      <c r="T113" s="37"/>
      <c r="U113" s="37"/>
      <c r="V113" s="37"/>
      <c r="W113" s="37"/>
      <c r="X113" s="37"/>
      <c r="Y113" s="37"/>
      <c r="Z113" s="37"/>
      <c r="AA113" s="37"/>
    </row>
    <row r="114" spans="1:27" s="9" customFormat="1" ht="51.75" customHeight="1">
      <c r="A114" s="10">
        <v>91</v>
      </c>
      <c r="B114" s="11"/>
      <c r="C114" s="12" t="s">
        <v>133</v>
      </c>
      <c r="D114" s="11"/>
      <c r="E114" s="44">
        <v>0</v>
      </c>
      <c r="F114" s="52">
        <f t="shared" si="6"/>
        <v>0</v>
      </c>
      <c r="G114" s="48">
        <v>10</v>
      </c>
      <c r="H114" s="52">
        <f t="shared" si="7"/>
        <v>40</v>
      </c>
      <c r="I114" s="46">
        <v>50</v>
      </c>
      <c r="J114" s="52">
        <f t="shared" si="8"/>
        <v>200</v>
      </c>
      <c r="K114" s="48">
        <v>0</v>
      </c>
      <c r="L114" s="52">
        <f t="shared" si="9"/>
        <v>0</v>
      </c>
      <c r="M114" s="46">
        <v>50</v>
      </c>
      <c r="N114" s="52">
        <f t="shared" si="10"/>
        <v>200</v>
      </c>
      <c r="O114" s="56">
        <f t="shared" si="11"/>
        <v>440</v>
      </c>
      <c r="P114" s="33" t="s">
        <v>7</v>
      </c>
      <c r="Q114" s="63" t="s">
        <v>232</v>
      </c>
      <c r="R114" s="37"/>
      <c r="S114" s="37"/>
      <c r="T114" s="37"/>
      <c r="U114" s="37"/>
      <c r="V114" s="37"/>
      <c r="W114" s="37"/>
      <c r="X114" s="37"/>
      <c r="Y114" s="37"/>
      <c r="Z114" s="37"/>
      <c r="AA114" s="37"/>
    </row>
    <row r="115" spans="1:27" s="9" customFormat="1" ht="53.25" customHeight="1">
      <c r="A115" s="10">
        <v>92</v>
      </c>
      <c r="B115" s="11"/>
      <c r="C115" s="12" t="s">
        <v>134</v>
      </c>
      <c r="D115" s="11"/>
      <c r="E115" s="44">
        <v>0</v>
      </c>
      <c r="F115" s="52">
        <f t="shared" si="6"/>
        <v>0</v>
      </c>
      <c r="G115" s="48">
        <v>20</v>
      </c>
      <c r="H115" s="52">
        <f t="shared" si="7"/>
        <v>80</v>
      </c>
      <c r="I115" s="46">
        <v>175</v>
      </c>
      <c r="J115" s="52">
        <f t="shared" si="8"/>
        <v>700</v>
      </c>
      <c r="K115" s="48">
        <v>0</v>
      </c>
      <c r="L115" s="52">
        <f t="shared" si="9"/>
        <v>0</v>
      </c>
      <c r="M115" s="46">
        <v>20</v>
      </c>
      <c r="N115" s="52">
        <f t="shared" si="10"/>
        <v>80</v>
      </c>
      <c r="O115" s="56">
        <f t="shared" si="11"/>
        <v>860</v>
      </c>
      <c r="P115" s="33" t="s">
        <v>7</v>
      </c>
      <c r="Q115" s="63" t="s">
        <v>233</v>
      </c>
      <c r="R115" s="37"/>
      <c r="S115" s="37"/>
      <c r="T115" s="37"/>
      <c r="U115" s="37"/>
      <c r="V115" s="37"/>
      <c r="W115" s="37"/>
      <c r="X115" s="37"/>
      <c r="Y115" s="37"/>
      <c r="Z115" s="37"/>
      <c r="AA115" s="37"/>
    </row>
    <row r="116" spans="1:27" s="9" customFormat="1" ht="264.75" customHeight="1">
      <c r="A116" s="74">
        <v>93</v>
      </c>
      <c r="B116" s="11" t="s">
        <v>5</v>
      </c>
      <c r="C116" s="12" t="s">
        <v>135</v>
      </c>
      <c r="D116" s="11"/>
      <c r="E116" s="44">
        <v>0</v>
      </c>
      <c r="F116" s="52">
        <f t="shared" si="6"/>
        <v>0</v>
      </c>
      <c r="G116" s="48">
        <v>0</v>
      </c>
      <c r="H116" s="52">
        <f t="shared" si="7"/>
        <v>0</v>
      </c>
      <c r="I116" s="46">
        <v>500</v>
      </c>
      <c r="J116" s="52">
        <f t="shared" si="8"/>
        <v>2000</v>
      </c>
      <c r="K116" s="48">
        <v>0</v>
      </c>
      <c r="L116" s="52">
        <f t="shared" si="9"/>
        <v>0</v>
      </c>
      <c r="M116" s="46">
        <v>0</v>
      </c>
      <c r="N116" s="52">
        <f t="shared" si="10"/>
        <v>0</v>
      </c>
      <c r="O116" s="56">
        <f t="shared" si="11"/>
        <v>2000</v>
      </c>
      <c r="P116" s="34"/>
      <c r="Q116" s="67" t="s">
        <v>234</v>
      </c>
      <c r="R116" s="37"/>
      <c r="S116" s="37"/>
      <c r="T116" s="37"/>
      <c r="U116" s="37"/>
      <c r="V116" s="37"/>
      <c r="W116" s="37"/>
      <c r="X116" s="37"/>
      <c r="Y116" s="37"/>
      <c r="Z116" s="37"/>
      <c r="AA116" s="37"/>
    </row>
    <row r="117" spans="1:27" s="9" customFormat="1" ht="176.25" customHeight="1">
      <c r="A117" s="74"/>
      <c r="B117" s="11" t="s">
        <v>8</v>
      </c>
      <c r="C117" s="12" t="s">
        <v>136</v>
      </c>
      <c r="D117" s="11"/>
      <c r="E117" s="44">
        <v>0</v>
      </c>
      <c r="F117" s="52">
        <f t="shared" si="6"/>
        <v>0</v>
      </c>
      <c r="G117" s="48">
        <v>0</v>
      </c>
      <c r="H117" s="52">
        <f t="shared" si="7"/>
        <v>0</v>
      </c>
      <c r="I117" s="46">
        <v>200</v>
      </c>
      <c r="J117" s="52">
        <f t="shared" si="8"/>
        <v>800</v>
      </c>
      <c r="K117" s="48">
        <v>0</v>
      </c>
      <c r="L117" s="52">
        <f t="shared" si="9"/>
        <v>0</v>
      </c>
      <c r="M117" s="46">
        <v>0</v>
      </c>
      <c r="N117" s="52">
        <f t="shared" si="10"/>
        <v>0</v>
      </c>
      <c r="O117" s="56">
        <f t="shared" si="11"/>
        <v>800</v>
      </c>
      <c r="P117" s="34"/>
      <c r="Q117" s="68"/>
      <c r="R117" s="37"/>
      <c r="S117" s="37"/>
      <c r="T117" s="37"/>
      <c r="U117" s="37"/>
      <c r="V117" s="37"/>
      <c r="W117" s="37"/>
      <c r="X117" s="37"/>
      <c r="Y117" s="37"/>
      <c r="Z117" s="37"/>
      <c r="AA117" s="37"/>
    </row>
    <row r="118" spans="1:27" s="9" customFormat="1" ht="48" customHeight="1">
      <c r="A118" s="10">
        <v>94</v>
      </c>
      <c r="B118" s="11"/>
      <c r="C118" s="12" t="s">
        <v>137</v>
      </c>
      <c r="D118" s="11"/>
      <c r="E118" s="44">
        <v>20</v>
      </c>
      <c r="F118" s="52">
        <f t="shared" si="6"/>
        <v>80</v>
      </c>
      <c r="G118" s="48">
        <v>100</v>
      </c>
      <c r="H118" s="52">
        <f t="shared" si="7"/>
        <v>400</v>
      </c>
      <c r="I118" s="46">
        <v>50</v>
      </c>
      <c r="J118" s="52">
        <f t="shared" si="8"/>
        <v>200</v>
      </c>
      <c r="K118" s="48">
        <v>0</v>
      </c>
      <c r="L118" s="52">
        <f t="shared" si="9"/>
        <v>0</v>
      </c>
      <c r="M118" s="46">
        <v>35</v>
      </c>
      <c r="N118" s="52">
        <f t="shared" si="10"/>
        <v>140</v>
      </c>
      <c r="O118" s="56">
        <f t="shared" si="11"/>
        <v>820</v>
      </c>
      <c r="P118" s="33" t="s">
        <v>7</v>
      </c>
      <c r="Q118" s="66" t="s">
        <v>246</v>
      </c>
      <c r="R118" s="37"/>
      <c r="S118" s="37"/>
      <c r="T118" s="37"/>
      <c r="U118" s="37"/>
      <c r="V118" s="37"/>
      <c r="W118" s="37"/>
      <c r="X118" s="37"/>
      <c r="Y118" s="37"/>
      <c r="Z118" s="37"/>
      <c r="AA118" s="37"/>
    </row>
    <row r="119" spans="1:27" s="9" customFormat="1" ht="43.5" customHeight="1">
      <c r="A119" s="10">
        <v>95</v>
      </c>
      <c r="B119" s="11"/>
      <c r="C119" s="12" t="s">
        <v>138</v>
      </c>
      <c r="D119" s="11"/>
      <c r="E119" s="44">
        <v>20</v>
      </c>
      <c r="F119" s="52">
        <f t="shared" si="6"/>
        <v>80</v>
      </c>
      <c r="G119" s="48">
        <v>95</v>
      </c>
      <c r="H119" s="52">
        <f t="shared" si="7"/>
        <v>380</v>
      </c>
      <c r="I119" s="46">
        <v>105</v>
      </c>
      <c r="J119" s="52">
        <f t="shared" si="8"/>
        <v>420</v>
      </c>
      <c r="K119" s="48">
        <v>0</v>
      </c>
      <c r="L119" s="52">
        <f t="shared" si="9"/>
        <v>0</v>
      </c>
      <c r="M119" s="46">
        <v>15</v>
      </c>
      <c r="N119" s="52">
        <f t="shared" si="10"/>
        <v>60</v>
      </c>
      <c r="O119" s="56">
        <f t="shared" si="11"/>
        <v>940</v>
      </c>
      <c r="P119" s="33" t="s">
        <v>7</v>
      </c>
      <c r="Q119" s="63" t="s">
        <v>235</v>
      </c>
      <c r="R119" s="37"/>
      <c r="S119" s="37"/>
      <c r="T119" s="37"/>
      <c r="U119" s="37"/>
      <c r="V119" s="37"/>
      <c r="W119" s="37"/>
      <c r="X119" s="37"/>
      <c r="Y119" s="37"/>
      <c r="Z119" s="37"/>
      <c r="AA119" s="37"/>
    </row>
    <row r="120" spans="1:27" s="9" customFormat="1" ht="67.5" customHeight="1">
      <c r="A120" s="10">
        <v>96</v>
      </c>
      <c r="B120" s="11"/>
      <c r="C120" s="12" t="s">
        <v>139</v>
      </c>
      <c r="D120" s="11"/>
      <c r="E120" s="44">
        <v>30</v>
      </c>
      <c r="F120" s="52">
        <f t="shared" si="6"/>
        <v>120</v>
      </c>
      <c r="G120" s="48">
        <v>550</v>
      </c>
      <c r="H120" s="52">
        <f t="shared" si="7"/>
        <v>2200</v>
      </c>
      <c r="I120" s="46">
        <v>300</v>
      </c>
      <c r="J120" s="52">
        <f t="shared" si="8"/>
        <v>1200</v>
      </c>
      <c r="K120" s="48">
        <v>0</v>
      </c>
      <c r="L120" s="52">
        <f t="shared" si="9"/>
        <v>0</v>
      </c>
      <c r="M120" s="46">
        <v>200</v>
      </c>
      <c r="N120" s="52">
        <f t="shared" si="10"/>
        <v>800</v>
      </c>
      <c r="O120" s="56">
        <f t="shared" si="11"/>
        <v>4320</v>
      </c>
      <c r="P120" s="34"/>
      <c r="Q120" s="63">
        <v>9513423503</v>
      </c>
      <c r="R120" s="37"/>
      <c r="S120" s="37"/>
      <c r="T120" s="37"/>
      <c r="U120" s="37"/>
      <c r="V120" s="37"/>
      <c r="W120" s="37"/>
      <c r="X120" s="37"/>
      <c r="Y120" s="37"/>
      <c r="Z120" s="37"/>
      <c r="AA120" s="37"/>
    </row>
    <row r="121" spans="1:27" s="9" customFormat="1" ht="72">
      <c r="A121" s="10">
        <v>97</v>
      </c>
      <c r="B121" s="11"/>
      <c r="C121" s="12" t="s">
        <v>140</v>
      </c>
      <c r="D121" s="11"/>
      <c r="E121" s="44">
        <v>0</v>
      </c>
      <c r="F121" s="52">
        <f t="shared" si="6"/>
        <v>0</v>
      </c>
      <c r="G121" s="48">
        <v>100</v>
      </c>
      <c r="H121" s="52">
        <f t="shared" si="7"/>
        <v>400</v>
      </c>
      <c r="I121" s="46">
        <v>0</v>
      </c>
      <c r="J121" s="52">
        <f t="shared" si="8"/>
        <v>0</v>
      </c>
      <c r="K121" s="48">
        <v>0</v>
      </c>
      <c r="L121" s="52">
        <f t="shared" si="9"/>
        <v>0</v>
      </c>
      <c r="M121" s="46">
        <v>25</v>
      </c>
      <c r="N121" s="52">
        <f t="shared" si="10"/>
        <v>100</v>
      </c>
      <c r="O121" s="56">
        <f t="shared" si="11"/>
        <v>500</v>
      </c>
      <c r="P121" s="34"/>
      <c r="Q121" s="63" t="s">
        <v>236</v>
      </c>
      <c r="R121" s="37"/>
      <c r="S121" s="37"/>
      <c r="T121" s="37"/>
      <c r="U121" s="37"/>
      <c r="V121" s="37"/>
      <c r="W121" s="37"/>
      <c r="X121" s="37"/>
      <c r="Y121" s="37"/>
      <c r="Z121" s="37"/>
      <c r="AA121" s="37"/>
    </row>
    <row r="122" spans="1:27" s="9" customFormat="1" ht="54.75" customHeight="1">
      <c r="A122" s="10">
        <v>98</v>
      </c>
      <c r="B122" s="11"/>
      <c r="C122" s="12" t="s">
        <v>141</v>
      </c>
      <c r="D122" s="11"/>
      <c r="E122" s="44">
        <v>0</v>
      </c>
      <c r="F122" s="52">
        <f t="shared" si="6"/>
        <v>0</v>
      </c>
      <c r="G122" s="48">
        <v>20</v>
      </c>
      <c r="H122" s="52">
        <f t="shared" si="7"/>
        <v>80</v>
      </c>
      <c r="I122" s="46">
        <v>0</v>
      </c>
      <c r="J122" s="52">
        <f t="shared" si="8"/>
        <v>0</v>
      </c>
      <c r="K122" s="48">
        <v>0</v>
      </c>
      <c r="L122" s="52">
        <f t="shared" si="9"/>
        <v>0</v>
      </c>
      <c r="M122" s="46">
        <v>10</v>
      </c>
      <c r="N122" s="52">
        <f t="shared" si="10"/>
        <v>40</v>
      </c>
      <c r="O122" s="56">
        <f t="shared" si="11"/>
        <v>120</v>
      </c>
      <c r="P122" s="34"/>
      <c r="Q122" s="63" t="s">
        <v>237</v>
      </c>
      <c r="R122" s="37"/>
      <c r="S122" s="37"/>
      <c r="T122" s="37"/>
      <c r="U122" s="37"/>
      <c r="V122" s="37"/>
      <c r="W122" s="37"/>
      <c r="X122" s="37"/>
      <c r="Y122" s="37"/>
      <c r="Z122" s="37"/>
      <c r="AA122" s="37"/>
    </row>
    <row r="123" spans="1:27" s="9" customFormat="1" ht="71.25" customHeight="1">
      <c r="A123" s="10">
        <v>99</v>
      </c>
      <c r="B123" s="11"/>
      <c r="C123" s="12" t="s">
        <v>142</v>
      </c>
      <c r="D123" s="11"/>
      <c r="E123" s="44">
        <v>0</v>
      </c>
      <c r="F123" s="52">
        <f t="shared" si="6"/>
        <v>0</v>
      </c>
      <c r="G123" s="48">
        <v>8</v>
      </c>
      <c r="H123" s="52">
        <f t="shared" si="7"/>
        <v>32</v>
      </c>
      <c r="I123" s="46">
        <v>20</v>
      </c>
      <c r="J123" s="52">
        <f t="shared" si="8"/>
        <v>80</v>
      </c>
      <c r="K123" s="48">
        <v>0</v>
      </c>
      <c r="L123" s="52">
        <f t="shared" si="9"/>
        <v>0</v>
      </c>
      <c r="M123" s="46">
        <v>8</v>
      </c>
      <c r="N123" s="52">
        <f t="shared" si="10"/>
        <v>32</v>
      </c>
      <c r="O123" s="56">
        <f t="shared" si="11"/>
        <v>144</v>
      </c>
      <c r="P123" s="34"/>
      <c r="Q123" s="63" t="s">
        <v>238</v>
      </c>
      <c r="R123" s="37"/>
      <c r="S123" s="37"/>
      <c r="T123" s="37"/>
      <c r="U123" s="37"/>
      <c r="V123" s="37"/>
      <c r="W123" s="37"/>
      <c r="X123" s="37"/>
      <c r="Y123" s="37"/>
      <c r="Z123" s="37"/>
      <c r="AA123" s="37"/>
    </row>
    <row r="124" spans="1:27" s="9" customFormat="1" ht="46.5" customHeight="1">
      <c r="A124" s="74">
        <v>100</v>
      </c>
      <c r="B124" s="11" t="s">
        <v>5</v>
      </c>
      <c r="C124" s="22" t="s">
        <v>143</v>
      </c>
      <c r="D124" s="21"/>
      <c r="E124" s="44">
        <v>0</v>
      </c>
      <c r="F124" s="52">
        <f t="shared" si="6"/>
        <v>0</v>
      </c>
      <c r="G124" s="48">
        <v>20</v>
      </c>
      <c r="H124" s="52">
        <f t="shared" si="7"/>
        <v>80</v>
      </c>
      <c r="I124" s="48">
        <v>8</v>
      </c>
      <c r="J124" s="52">
        <f t="shared" si="8"/>
        <v>32</v>
      </c>
      <c r="K124" s="48">
        <v>0</v>
      </c>
      <c r="L124" s="52">
        <f t="shared" si="9"/>
        <v>0</v>
      </c>
      <c r="M124" s="46">
        <v>45</v>
      </c>
      <c r="N124" s="52">
        <f t="shared" si="10"/>
        <v>180</v>
      </c>
      <c r="O124" s="56">
        <f t="shared" si="11"/>
        <v>292</v>
      </c>
      <c r="P124" s="34"/>
      <c r="Q124" s="67" t="s">
        <v>239</v>
      </c>
      <c r="R124" s="37"/>
      <c r="S124" s="37"/>
      <c r="T124" s="37"/>
      <c r="U124" s="37"/>
      <c r="V124" s="37"/>
      <c r="W124" s="37"/>
      <c r="X124" s="37"/>
      <c r="Y124" s="37"/>
      <c r="Z124" s="37"/>
      <c r="AA124" s="37"/>
    </row>
    <row r="125" spans="1:27" s="9" customFormat="1" ht="23.25" customHeight="1">
      <c r="A125" s="74"/>
      <c r="B125" s="11" t="s">
        <v>8</v>
      </c>
      <c r="C125" s="22" t="s">
        <v>144</v>
      </c>
      <c r="D125" s="21"/>
      <c r="E125" s="44">
        <v>0</v>
      </c>
      <c r="F125" s="52">
        <f t="shared" si="6"/>
        <v>0</v>
      </c>
      <c r="G125" s="48">
        <v>15</v>
      </c>
      <c r="H125" s="52">
        <f t="shared" si="7"/>
        <v>60</v>
      </c>
      <c r="I125" s="48">
        <v>10</v>
      </c>
      <c r="J125" s="52">
        <f t="shared" si="8"/>
        <v>40</v>
      </c>
      <c r="K125" s="48">
        <v>0</v>
      </c>
      <c r="L125" s="52">
        <f t="shared" si="9"/>
        <v>0</v>
      </c>
      <c r="M125" s="46">
        <v>0</v>
      </c>
      <c r="N125" s="52">
        <f t="shared" si="10"/>
        <v>0</v>
      </c>
      <c r="O125" s="56">
        <f t="shared" si="11"/>
        <v>100</v>
      </c>
      <c r="P125" s="34"/>
      <c r="Q125" s="69"/>
      <c r="R125" s="37"/>
      <c r="S125" s="37"/>
      <c r="T125" s="37"/>
      <c r="U125" s="37"/>
      <c r="V125" s="37"/>
      <c r="W125" s="37"/>
      <c r="X125" s="37"/>
      <c r="Y125" s="37"/>
      <c r="Z125" s="37"/>
      <c r="AA125" s="37"/>
    </row>
    <row r="126" spans="1:27" s="9" customFormat="1" ht="36.75" customHeight="1">
      <c r="A126" s="74"/>
      <c r="B126" s="11" t="s">
        <v>81</v>
      </c>
      <c r="C126" s="22" t="s">
        <v>145</v>
      </c>
      <c r="D126" s="21"/>
      <c r="E126" s="44">
        <v>0</v>
      </c>
      <c r="F126" s="52">
        <f t="shared" si="6"/>
        <v>0</v>
      </c>
      <c r="G126" s="48">
        <v>20</v>
      </c>
      <c r="H126" s="52">
        <f t="shared" si="7"/>
        <v>80</v>
      </c>
      <c r="I126" s="48">
        <v>1</v>
      </c>
      <c r="J126" s="52">
        <f t="shared" si="8"/>
        <v>4</v>
      </c>
      <c r="K126" s="48">
        <v>0</v>
      </c>
      <c r="L126" s="52">
        <f t="shared" si="9"/>
        <v>0</v>
      </c>
      <c r="M126" s="46">
        <v>0</v>
      </c>
      <c r="N126" s="52">
        <f t="shared" si="10"/>
        <v>0</v>
      </c>
      <c r="O126" s="56">
        <f t="shared" si="11"/>
        <v>84</v>
      </c>
      <c r="P126" s="35" t="s">
        <v>7</v>
      </c>
      <c r="Q126" s="68"/>
      <c r="R126" s="37"/>
      <c r="S126" s="37"/>
      <c r="T126" s="37"/>
      <c r="U126" s="37"/>
      <c r="V126" s="37"/>
      <c r="W126" s="37"/>
      <c r="X126" s="37"/>
      <c r="Y126" s="37"/>
      <c r="Z126" s="37"/>
      <c r="AA126" s="37"/>
    </row>
    <row r="127" spans="1:27" s="9" customFormat="1" ht="37.5" customHeight="1">
      <c r="A127" s="10">
        <v>101</v>
      </c>
      <c r="B127" s="11"/>
      <c r="C127" s="12" t="s">
        <v>146</v>
      </c>
      <c r="D127" s="11"/>
      <c r="E127" s="44">
        <v>10</v>
      </c>
      <c r="F127" s="52">
        <f t="shared" si="6"/>
        <v>40</v>
      </c>
      <c r="G127" s="48">
        <v>40</v>
      </c>
      <c r="H127" s="52">
        <f t="shared" si="7"/>
        <v>160</v>
      </c>
      <c r="I127" s="48">
        <v>10</v>
      </c>
      <c r="J127" s="52">
        <f t="shared" si="8"/>
        <v>40</v>
      </c>
      <c r="K127" s="46">
        <v>0</v>
      </c>
      <c r="L127" s="52">
        <f t="shared" si="9"/>
        <v>0</v>
      </c>
      <c r="M127" s="46">
        <v>85</v>
      </c>
      <c r="N127" s="52">
        <f t="shared" si="10"/>
        <v>340</v>
      </c>
      <c r="O127" s="56">
        <f t="shared" si="11"/>
        <v>580</v>
      </c>
      <c r="P127" s="35" t="s">
        <v>7</v>
      </c>
      <c r="Q127" s="63">
        <v>9513438165</v>
      </c>
      <c r="R127" s="37"/>
      <c r="S127" s="37"/>
      <c r="T127" s="37"/>
      <c r="U127" s="37"/>
      <c r="V127" s="37"/>
      <c r="W127" s="37"/>
      <c r="X127" s="37"/>
      <c r="Y127" s="37"/>
      <c r="Z127" s="37"/>
      <c r="AA127" s="37"/>
    </row>
    <row r="128" spans="1:27" s="9" customFormat="1" ht="45.75" customHeight="1">
      <c r="A128" s="10">
        <v>102</v>
      </c>
      <c r="B128" s="11"/>
      <c r="C128" s="12" t="s">
        <v>147</v>
      </c>
      <c r="D128" s="11"/>
      <c r="E128" s="44">
        <v>5</v>
      </c>
      <c r="F128" s="52">
        <f t="shared" si="6"/>
        <v>20</v>
      </c>
      <c r="G128" s="48">
        <v>23</v>
      </c>
      <c r="H128" s="52">
        <f t="shared" si="7"/>
        <v>92</v>
      </c>
      <c r="I128" s="46">
        <v>10</v>
      </c>
      <c r="J128" s="52">
        <f t="shared" si="8"/>
        <v>40</v>
      </c>
      <c r="K128" s="46">
        <v>0</v>
      </c>
      <c r="L128" s="52">
        <f t="shared" si="9"/>
        <v>0</v>
      </c>
      <c r="M128" s="46">
        <v>25</v>
      </c>
      <c r="N128" s="52">
        <f t="shared" si="10"/>
        <v>100</v>
      </c>
      <c r="O128" s="56">
        <f t="shared" si="11"/>
        <v>252</v>
      </c>
      <c r="P128" s="35" t="s">
        <v>7</v>
      </c>
      <c r="Q128" s="63" t="s">
        <v>240</v>
      </c>
      <c r="R128" s="37"/>
      <c r="S128" s="37"/>
      <c r="T128" s="37"/>
      <c r="U128" s="37"/>
      <c r="V128" s="37"/>
      <c r="W128" s="37"/>
      <c r="X128" s="37"/>
      <c r="Y128" s="37"/>
      <c r="Z128" s="37"/>
      <c r="AA128" s="37"/>
    </row>
    <row r="129" spans="1:27" s="23" customFormat="1" ht="57" customHeight="1">
      <c r="A129" s="20">
        <v>103</v>
      </c>
      <c r="B129" s="21"/>
      <c r="C129" s="22" t="s">
        <v>148</v>
      </c>
      <c r="D129" s="21"/>
      <c r="E129" s="44">
        <v>5</v>
      </c>
      <c r="F129" s="52">
        <f t="shared" si="6"/>
        <v>20</v>
      </c>
      <c r="G129" s="48">
        <v>20</v>
      </c>
      <c r="H129" s="52">
        <f t="shared" si="7"/>
        <v>80</v>
      </c>
      <c r="I129" s="48">
        <v>20</v>
      </c>
      <c r="J129" s="52">
        <f t="shared" si="8"/>
        <v>80</v>
      </c>
      <c r="K129" s="48">
        <v>0</v>
      </c>
      <c r="L129" s="52">
        <f t="shared" si="9"/>
        <v>0</v>
      </c>
      <c r="M129" s="46">
        <v>35</v>
      </c>
      <c r="N129" s="52">
        <f t="shared" si="10"/>
        <v>140</v>
      </c>
      <c r="O129" s="56">
        <f t="shared" si="11"/>
        <v>320</v>
      </c>
      <c r="P129" s="35" t="s">
        <v>7</v>
      </c>
      <c r="Q129" s="64">
        <v>9513443584</v>
      </c>
      <c r="R129" s="38"/>
      <c r="S129" s="38"/>
      <c r="T129" s="38"/>
      <c r="U129" s="38"/>
      <c r="V129" s="38"/>
      <c r="W129" s="38"/>
      <c r="X129" s="38"/>
      <c r="Y129" s="38"/>
      <c r="Z129" s="38"/>
      <c r="AA129" s="38"/>
    </row>
    <row r="130" spans="1:27" s="9" customFormat="1" ht="59.25" customHeight="1">
      <c r="A130" s="10">
        <v>104</v>
      </c>
      <c r="B130" s="11"/>
      <c r="C130" s="31" t="s">
        <v>149</v>
      </c>
      <c r="D130" s="11"/>
      <c r="E130" s="43">
        <v>8000</v>
      </c>
      <c r="F130" s="52">
        <f t="shared" si="6"/>
        <v>32000</v>
      </c>
      <c r="G130" s="48">
        <v>8000</v>
      </c>
      <c r="H130" s="52">
        <f t="shared" si="7"/>
        <v>32000</v>
      </c>
      <c r="I130" s="46">
        <v>4000</v>
      </c>
      <c r="J130" s="52">
        <f t="shared" si="8"/>
        <v>16000</v>
      </c>
      <c r="K130" s="46">
        <v>600</v>
      </c>
      <c r="L130" s="52">
        <f t="shared" si="9"/>
        <v>2400</v>
      </c>
      <c r="M130" s="55">
        <v>12000</v>
      </c>
      <c r="N130" s="52">
        <f t="shared" si="10"/>
        <v>48000</v>
      </c>
      <c r="O130" s="56">
        <f t="shared" si="11"/>
        <v>130400</v>
      </c>
      <c r="P130" s="34"/>
      <c r="Q130" s="63">
        <v>9513444657</v>
      </c>
      <c r="R130" s="37"/>
      <c r="S130" s="37"/>
      <c r="T130" s="37"/>
      <c r="U130" s="37"/>
      <c r="V130" s="37"/>
      <c r="W130" s="37"/>
      <c r="X130" s="37"/>
      <c r="Y130" s="37"/>
      <c r="Z130" s="37"/>
      <c r="AA130" s="37"/>
    </row>
    <row r="131" ht="35.25" customHeight="1">
      <c r="O131" s="32">
        <f>SUM(O4:O130)</f>
        <v>276420</v>
      </c>
    </row>
    <row r="133" ht="33" customHeight="1"/>
  </sheetData>
  <sheetProtection selectLockedCells="1" selectUnlockedCells="1"/>
  <mergeCells count="40">
    <mergeCell ref="A116:A117"/>
    <mergeCell ref="A124:A126"/>
    <mergeCell ref="A75:A76"/>
    <mergeCell ref="A78:A79"/>
    <mergeCell ref="A81:A83"/>
    <mergeCell ref="A87:A88"/>
    <mergeCell ref="A92:A93"/>
    <mergeCell ref="A95:A96"/>
    <mergeCell ref="A33:A34"/>
    <mergeCell ref="A35:A36"/>
    <mergeCell ref="A42:A43"/>
    <mergeCell ref="A65:A67"/>
    <mergeCell ref="A71:A72"/>
    <mergeCell ref="A73:A74"/>
    <mergeCell ref="A2:O2"/>
    <mergeCell ref="A4:A5"/>
    <mergeCell ref="A12:A13"/>
    <mergeCell ref="A19:A20"/>
    <mergeCell ref="A21:A22"/>
    <mergeCell ref="A24:A25"/>
    <mergeCell ref="Q4:Q5"/>
    <mergeCell ref="Q12:Q13"/>
    <mergeCell ref="Q17:Q18"/>
    <mergeCell ref="Q19:Q20"/>
    <mergeCell ref="Q21:Q22"/>
    <mergeCell ref="Q24:Q25"/>
    <mergeCell ref="Q33:Q34"/>
    <mergeCell ref="Q35:Q36"/>
    <mergeCell ref="Q42:Q43"/>
    <mergeCell ref="Q65:Q67"/>
    <mergeCell ref="Q71:Q72"/>
    <mergeCell ref="Q73:Q74"/>
    <mergeCell ref="Q116:Q117"/>
    <mergeCell ref="Q124:Q126"/>
    <mergeCell ref="Q75:Q76"/>
    <mergeCell ref="Q78:Q79"/>
    <mergeCell ref="Q81:Q83"/>
    <mergeCell ref="Q87:Q88"/>
    <mergeCell ref="Q92:Q93"/>
    <mergeCell ref="Q95:Q96"/>
  </mergeCells>
  <printOptions/>
  <pageMargins left="0.7480314960629921" right="0.7480314960629921" top="0.984251968503937" bottom="0.984251968503937" header="0.5118110236220472" footer="0.5118110236220472"/>
  <pageSetup horizontalDpi="300" verticalDpi="300" orientation="landscape" paperSize="8"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Susi Bennati</dc:creator>
  <cp:keywords/>
  <dc:description/>
  <cp:lastModifiedBy>Susi Bennati</cp:lastModifiedBy>
  <cp:lastPrinted>2022-11-29T08:40:36Z</cp:lastPrinted>
  <dcterms:created xsi:type="dcterms:W3CDTF">2022-11-28T15:14:28Z</dcterms:created>
  <dcterms:modified xsi:type="dcterms:W3CDTF">2022-12-30T09:44:21Z</dcterms:modified>
  <cp:category/>
  <cp:version/>
  <cp:contentType/>
  <cp:contentStatus/>
</cp:coreProperties>
</file>